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846" activeTab="0"/>
  </bookViews>
  <sheets>
    <sheet name="RIEPILOGO" sheetId="1" r:id="rId1"/>
    <sheet name="117" sheetId="2" r:id="rId2"/>
    <sheet name="8" sheetId="3" r:id="rId3"/>
    <sheet name="221" sheetId="4" r:id="rId4"/>
    <sheet name="217" sheetId="5" r:id="rId5"/>
    <sheet name="118" sheetId="6" r:id="rId6"/>
    <sheet name="275" sheetId="7" r:id="rId7"/>
    <sheet name="206" sheetId="8" r:id="rId8"/>
    <sheet name="145" sheetId="9" r:id="rId9"/>
    <sheet name="158" sheetId="10" r:id="rId10"/>
    <sheet name="95" sheetId="11" r:id="rId11"/>
    <sheet name="187" sheetId="12" r:id="rId12"/>
    <sheet name="123" sheetId="13" r:id="rId13"/>
    <sheet name="226" sheetId="14" r:id="rId14"/>
    <sheet name="143" sheetId="15" r:id="rId15"/>
    <sheet name="191" sheetId="16" r:id="rId16"/>
    <sheet name="65" sheetId="17" r:id="rId17"/>
  </sheets>
  <definedNames>
    <definedName name="_xlnm.Print_Area" localSheetId="1">'117'!$A$1:$F$25</definedName>
    <definedName name="_xlnm.Print_Area" localSheetId="5">'118'!$A$1:$F$22</definedName>
    <definedName name="_xlnm.Print_Area" localSheetId="12">'123'!$A$1:$F$23</definedName>
    <definedName name="_xlnm.Print_Area" localSheetId="14">'143'!$A$1:$F$18</definedName>
    <definedName name="_xlnm.Print_Area" localSheetId="8">'145'!$A$1:$F$24</definedName>
    <definedName name="_xlnm.Print_Area" localSheetId="9">'158'!$A$1:$F$20</definedName>
    <definedName name="_xlnm.Print_Area" localSheetId="11">'187'!$A$1:$F$22</definedName>
    <definedName name="_xlnm.Print_Area" localSheetId="15">'191'!$A$1:$F$23</definedName>
    <definedName name="_xlnm.Print_Area" localSheetId="7">'206'!$A$1:$F$29</definedName>
    <definedName name="_xlnm.Print_Area" localSheetId="4">'217'!$A$1:$F$26</definedName>
    <definedName name="_xlnm.Print_Area" localSheetId="3">'221'!$A$1:$F$26</definedName>
    <definedName name="_xlnm.Print_Area" localSheetId="13">'226'!$A$1:$F$21</definedName>
    <definedName name="_xlnm.Print_Area" localSheetId="6">'275'!$A$1:$F$26</definedName>
    <definedName name="_xlnm.Print_Area" localSheetId="16">'65'!$A$1:$F$20</definedName>
    <definedName name="_xlnm.Print_Area" localSheetId="2">'8'!$A$1:$F$23</definedName>
    <definedName name="_xlnm.Print_Area" localSheetId="10">'95'!$A$1:$F$30</definedName>
    <definedName name="_xlnm.Print_Area" localSheetId="0">'RIEPILOGO'!$A$1:$E$22</definedName>
  </definedNames>
  <calcPr fullCalcOnLoad="1"/>
</workbook>
</file>

<file path=xl/sharedStrings.xml><?xml version="1.0" encoding="utf-8"?>
<sst xmlns="http://schemas.openxmlformats.org/spreadsheetml/2006/main" count="820" uniqueCount="168">
  <si>
    <t>N° Quadro</t>
  </si>
  <si>
    <t>Vie</t>
  </si>
  <si>
    <t>95</t>
  </si>
  <si>
    <t>118</t>
  </si>
  <si>
    <t>8</t>
  </si>
  <si>
    <t>158</t>
  </si>
  <si>
    <t>143</t>
  </si>
  <si>
    <t>206</t>
  </si>
  <si>
    <t>BELLONCI</t>
  </si>
  <si>
    <t>BOLOGNA</t>
  </si>
  <si>
    <t>WALDMANN MASSARI</t>
  </si>
  <si>
    <t>BAGNI</t>
  </si>
  <si>
    <t>CHIZZOLINI</t>
  </si>
  <si>
    <t>MAGNONI</t>
  </si>
  <si>
    <t>VENEZIA</t>
  </si>
  <si>
    <t>AGRIFOGLIO</t>
  </si>
  <si>
    <t>ALERAMO</t>
  </si>
  <si>
    <t>ALPINI</t>
  </si>
  <si>
    <t>AMANTI</t>
  </si>
  <si>
    <t>APPESO</t>
  </si>
  <si>
    <t>BAGATTO</t>
  </si>
  <si>
    <t>BANTI</t>
  </si>
  <si>
    <t>BASERGA</t>
  </si>
  <si>
    <t>BONFIGLIOLI</t>
  </si>
  <si>
    <t>BORELLI</t>
  </si>
  <si>
    <t>BOSCHETTO</t>
  </si>
  <si>
    <t>BOTTONI L.</t>
  </si>
  <si>
    <t>CAMELIE</t>
  </si>
  <si>
    <t>CAPODISTRIA</t>
  </si>
  <si>
    <t>CINI</t>
  </si>
  <si>
    <t>DE BEAUVOIR</t>
  </si>
  <si>
    <t>DE CHIRICO</t>
  </si>
  <si>
    <t>DE MARCHI</t>
  </si>
  <si>
    <t>DELEDDA</t>
  </si>
  <si>
    <t>EVAADAMO</t>
  </si>
  <si>
    <t>FAVERO</t>
  </si>
  <si>
    <t>FORMIA</t>
  </si>
  <si>
    <t>FORZA</t>
  </si>
  <si>
    <t>FRANCESCHI</t>
  </si>
  <si>
    <t>FUNI</t>
  </si>
  <si>
    <t>GELSOMINI</t>
  </si>
  <si>
    <t>GIUDIZIO</t>
  </si>
  <si>
    <t>KALLETHEA</t>
  </si>
  <si>
    <t>KRASNODAR</t>
  </si>
  <si>
    <t>LERIDA</t>
  </si>
  <si>
    <t>MALAGU'</t>
  </si>
  <si>
    <t>MEDRI</t>
  </si>
  <si>
    <t>MELUSCHI</t>
  </si>
  <si>
    <t>MIGLIARI</t>
  </si>
  <si>
    <t>MISERICORDIA</t>
  </si>
  <si>
    <t>MORANTE</t>
  </si>
  <si>
    <t>MOZZONI</t>
  </si>
  <si>
    <t>NAGY</t>
  </si>
  <si>
    <t>ORSATTI</t>
  </si>
  <si>
    <t>ORTOLANI</t>
  </si>
  <si>
    <t>PALME</t>
  </si>
  <si>
    <t>RIGHINI</t>
  </si>
  <si>
    <t>SARAJEVO</t>
  </si>
  <si>
    <t>SERAO</t>
  </si>
  <si>
    <t>TEMPERANZA</t>
  </si>
  <si>
    <t>TIBERTELLI</t>
  </si>
  <si>
    <t>TORUN</t>
  </si>
  <si>
    <t>VENTURI</t>
  </si>
  <si>
    <t>VERGA</t>
  </si>
  <si>
    <t>VIGANO'</t>
  </si>
  <si>
    <t>WOOLF</t>
  </si>
  <si>
    <t>SQUARZANTI</t>
  </si>
  <si>
    <t>ZAPPATERRA</t>
  </si>
  <si>
    <t>STATALE 16</t>
  </si>
  <si>
    <t>nuova plafoniera W</t>
  </si>
  <si>
    <t xml:space="preserve"> N°  P.L.</t>
  </si>
  <si>
    <t>esistente W</t>
  </si>
  <si>
    <t xml:space="preserve">Punti luce a mercurio in derivazione da trasformare a sodio </t>
  </si>
  <si>
    <t>tot. P.L.</t>
  </si>
  <si>
    <t>cad.</t>
  </si>
  <si>
    <t>COMPUTO METRICO ESTIMATIVO RISPARMIO ENERGETICO</t>
  </si>
  <si>
    <t>CODICE</t>
  </si>
  <si>
    <t>DESCRIZIONE</t>
  </si>
  <si>
    <t>U.M.</t>
  </si>
  <si>
    <t>Prezzo</t>
  </si>
  <si>
    <t>q.tà</t>
  </si>
  <si>
    <t>Somma</t>
  </si>
  <si>
    <t xml:space="preserve"> A.  5.  1. 3</t>
  </si>
  <si>
    <t>RIMOZIONE ARMATURA ILLUMINANTE Rimozione armatura illuminante esistente posata a qualsiasi altezza, compreso l'accatastamento in area indicata dalla D.L., il trasporto definitivo alla discarica autorizzata o ai magazzini o altra area di proprietà del committente.  Comprensivo di smaltimento lampada compresa.</t>
  </si>
  <si>
    <t>cad</t>
  </si>
  <si>
    <t>A. 11. 9. 2</t>
  </si>
  <si>
    <t xml:space="preserve">Centralina elettronica raccolta dati dagli alimentatori elettronici telecontrollati contenuti negli apparecchi illuminanti con trasmissione ad onde convogliate in modulazione FSK a 110Khz, 2400 Bps. Il sistema dovrà essere completo del sistema di comunicazione dati Gsm e rete Ethernet.
A sevizio del sistema occorre prevedere nel quadro generale un relais che si attiva alla partenza dell’impianto per fornire il consenso all’unità di controllo, l’interruttore di protezione per l’unità di controllo, una terna portafusibili sull’ingresso delle linee all’unità di controllo. 
 </t>
  </si>
  <si>
    <t>VIRGINIA WOLF</t>
  </si>
  <si>
    <t>RENATO KIRSH</t>
  </si>
  <si>
    <t>MAIOCCHI PLATTIS</t>
  </si>
  <si>
    <t xml:space="preserve">VOLTA </t>
  </si>
  <si>
    <t>CURIE</t>
  </si>
  <si>
    <t>GALVANI</t>
  </si>
  <si>
    <t>DICIASSETTE NOVEMBRE</t>
  </si>
  <si>
    <t>A. 11. 3.</t>
  </si>
  <si>
    <r>
      <t xml:space="preserve">ARMATURA IN ALLUMINIO PER PARCO Fornitura e posa in opera di armatura tipo cut-off, con forma a lanterna o equivalente di arredo, per applicazione testa palo, con telaio portante in fusione di alluminio, smaltato con polveri epossidiche colore RAL standard; copertura superiore in alluminio; piastra porta cablaggio  comprendente alimentatore </t>
    </r>
    <r>
      <rPr>
        <b/>
        <sz val="10"/>
        <rFont val="Arial"/>
        <family val="2"/>
      </rPr>
      <t>alimentatore elettronico,</t>
    </r>
    <r>
      <rPr>
        <sz val="10"/>
        <rFont val="Arial"/>
        <family val="0"/>
      </rPr>
      <t xml:space="preserve"> portalampada in porcellana E27 - E40 750V, morsettiera bipolare portafusibili con fusibili, parabola a rendimento ottimizzato con ottica rotosimmetrica, realizzata in alluminio titolo 99.80% anodizzato e brillantato, resa ermetica tramite sigillatura perimetrale con il relativo vetro piano trasparente temperato; grado di protezione vano ottico minimo IP66; grado di protezione vano accessori IP44; classe di isolamento II; marcatura CE,  comprensiva di lampada, collegamenti ed ogni accessorio per rendere l'opera perfettamente funzionante a regola dell'arte. </t>
    </r>
  </si>
  <si>
    <t>A. 11. 3. 1</t>
  </si>
  <si>
    <t>mod. per lamp. SAP a doppio bruciatore 70W  - Schréder Isla</t>
  </si>
  <si>
    <t>FERMI</t>
  </si>
  <si>
    <t>N</t>
  </si>
  <si>
    <t>CASELLI -BOLOGNA</t>
  </si>
  <si>
    <t>BELLI</t>
  </si>
  <si>
    <t>CARDUCCI</t>
  </si>
  <si>
    <t>NIEVO</t>
  </si>
  <si>
    <t>PORTA</t>
  </si>
  <si>
    <t>ZUCCHERO</t>
  </si>
  <si>
    <t>CONCA</t>
  </si>
  <si>
    <t>GLADIOLI</t>
  </si>
  <si>
    <t>MUGHETTI</t>
  </si>
  <si>
    <t>ORTENSIE</t>
  </si>
  <si>
    <t>ROSETI</t>
  </si>
  <si>
    <t>MUZZARELLI</t>
  </si>
  <si>
    <t>NERI</t>
  </si>
  <si>
    <t>VILLAFRANCESCA</t>
  </si>
  <si>
    <t>ANSELMI</t>
  </si>
  <si>
    <t>GERMOGLIO</t>
  </si>
  <si>
    <t>ACERO</t>
  </si>
  <si>
    <t>SALICE</t>
  </si>
  <si>
    <t>GERANI</t>
  </si>
  <si>
    <t>PETUNIE</t>
  </si>
  <si>
    <t xml:space="preserve">RAVERA </t>
  </si>
  <si>
    <t xml:space="preserve"> A.  9.  3. </t>
  </si>
  <si>
    <r>
      <t>ARMATURA STRADALE IN ALLUMINIO Fornitura e posa in opera di armatura stradale per applicazione a braccio o testa palo, con telaio inferiore portante e calotta superiore in alluminio pressofuso, smaltato a forno colore RAL standard, incernierata anteriormente, parabola in alluminio puro al 99,85%, anodizzato e brillantato, rifrattore in vetro temperato, sistema di chiusura con pomello a vite od a scatto, piastra portareattore e contenitore portalampada in materiale isolante, comprendente alimentatore</t>
    </r>
    <r>
      <rPr>
        <b/>
        <sz val="10"/>
        <rFont val="Arial"/>
        <family val="2"/>
      </rPr>
      <t xml:space="preserve"> ferromagnetico</t>
    </r>
    <r>
      <rPr>
        <sz val="10"/>
        <rFont val="Arial"/>
        <family val="0"/>
      </rPr>
      <t xml:space="preserve"> accenditore incorporato, condensatore, portalampada in porcellana E27 - E40 750V, morsettiera bipolare portafusibili e fusibili, grado di protezione minimo vano ottico IP54, grado di protezione minimo vano reattore IP23, classe di isolamento II, marcatura CE, comprensiva di lampada, collegamenti ed ogni accessorio per rendere l'opera perfettamente funzionante a regola dell'arte.</t>
    </r>
  </si>
  <si>
    <t xml:space="preserve"> A.  9.  3. 1</t>
  </si>
  <si>
    <t xml:space="preserve">mod. AEC kaos2 CUT-OFF per lampada SAP 70 W </t>
  </si>
  <si>
    <t xml:space="preserve"> A.  9.  3. 2</t>
  </si>
  <si>
    <t xml:space="preserve">mod. AEC kaos2 CUT-OFF per lampada SAP 100 W </t>
  </si>
  <si>
    <t xml:space="preserve"> A.  9.  4. </t>
  </si>
  <si>
    <t>FORNITURA ALIMENTATORE ELETTRONICO TELECONTROLLATO, Fornitura  dell'alimentatore elettronico telecontrollato in sostituzione di quello ferromagnetico per armature stradali nuove.</t>
  </si>
  <si>
    <t xml:space="preserve"> A.  9.  4. 1</t>
  </si>
  <si>
    <t xml:space="preserve">per lampada SAP 70 W </t>
  </si>
  <si>
    <t xml:space="preserve"> A.  9.  4. 2</t>
  </si>
  <si>
    <t xml:space="preserve">per lampada SAP 100 W </t>
  </si>
  <si>
    <t>Zona residenziale Via Bologna (dietro c.c. Castello)</t>
  </si>
  <si>
    <t>Via Bologna zona Idrosart -Comet</t>
  </si>
  <si>
    <t>Inizio Viale Krasnodar</t>
  </si>
  <si>
    <t>Zona residenziale Via Zappaterra (Foro Boario)</t>
  </si>
  <si>
    <t>Zona residenziale Via Boschetto</t>
  </si>
  <si>
    <t>Zona residenziale Via Misericordia</t>
  </si>
  <si>
    <t>Zona residenziale Via Salice</t>
  </si>
  <si>
    <t>Zona residenziale Via Morante (Via Morari)</t>
  </si>
  <si>
    <t>Zona residenziale Malborghetto nuovo</t>
  </si>
  <si>
    <t>Zona residenziale Pontelagoscuro</t>
  </si>
  <si>
    <t xml:space="preserve">Zona scuola elem. Doro </t>
  </si>
  <si>
    <t xml:space="preserve">Zona </t>
  </si>
  <si>
    <t>N.  Punti Luce</t>
  </si>
  <si>
    <t>Intervento</t>
  </si>
  <si>
    <t>Costo intervento</t>
  </si>
  <si>
    <t>Bagni, Bologna, Muzzarelli, Neri, Villa Francesca, Anselmi</t>
  </si>
  <si>
    <t>Bagni, Bologna, Malagù</t>
  </si>
  <si>
    <t>Caselli, Bologna</t>
  </si>
  <si>
    <t>Belli, Carducci, Krasnodar, Nievo, Porta, Verga, Zucchero</t>
  </si>
  <si>
    <t>Ravera, Zappaterra</t>
  </si>
  <si>
    <t>Bonfiglioli, Boschetto, Capodistria, De Chirico, De Marchi, Funi, Meluschi, Nagy, Palme, Squarzanti, Tibertelli</t>
  </si>
  <si>
    <t>Baserga, Cini, Medri, Misericordia, Ortolani, Righini, Venturi</t>
  </si>
  <si>
    <t>Germoglio, Acero, Salice, Gerani, Petunie</t>
  </si>
  <si>
    <t>Banti, Bellonci, Borelli, Chizzolini, De Beauvoir, Favero, Franceschi, Magnoni, Morante, Mozzoni, Serao, Waldmann, Massari</t>
  </si>
  <si>
    <t>Agrifoglio, Camelie, Formia, Gelsomini, Kallethea, Lerida, Sarajevo, Torun</t>
  </si>
  <si>
    <t>Agrifoglio, Camelie, Conca, Gelsomini, Gladioli, Mughetti, Ortensie, Roseti</t>
  </si>
  <si>
    <t>Venezia, Migliari, Orsatti</t>
  </si>
  <si>
    <t xml:space="preserve">Volta, Curie, Galvani, Diciassette, Novembre, Fermi </t>
  </si>
  <si>
    <r>
      <t xml:space="preserve">Strade interessate (l'intervento è relativo a </t>
    </r>
    <r>
      <rPr>
        <b/>
        <u val="single"/>
        <sz val="10"/>
        <rFont val="Arial"/>
        <family val="2"/>
      </rPr>
      <t xml:space="preserve">tratti </t>
    </r>
    <r>
      <rPr>
        <b/>
        <sz val="10"/>
        <rFont val="Arial"/>
        <family val="2"/>
      </rPr>
      <t>delle vie sotto elencate)</t>
    </r>
  </si>
  <si>
    <t>TOTALI</t>
  </si>
  <si>
    <t xml:space="preserve">L'intervento sarà eseguito su circa 1.100 punti luce per una spesa complessiva di circa €500.000,00.  </t>
  </si>
  <si>
    <t>C) INTERVENTO DI SOSTITUZIONE APPARECCHI DI PUBBLICA ILLUMINAZIONE PER RISPARMIO ENERGETICO</t>
  </si>
  <si>
    <t>Intervento: sostituzione delle attuali lampade al mercurio da 125W con lampade al sodio alta pressione da 70W, dotate di reattore elettronico regolabile, e installazione all'interno del quadro elettrico di apparecchiatura elettronica per l'attenuazione dell'intensità luminosa nelle ore notturne. Intervento da realizzare su impianti in derivazione con almeno 30 punti luce derivati dallo stesso quadro elettrico.</t>
  </si>
  <si>
    <t xml:space="preserve">Altre zone residenziali in corso di definizione e verifica </t>
  </si>
  <si>
    <t>I lavori avranno inizio nell'estate 2011 e termineranno entro la fine del 2012. (I tempi sono soggetti a verifica con Hera)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</si>
</sst>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quot;€&quot;\ #,##0.00"/>
    <numFmt numFmtId="167" formatCode="#,##0.00_ ;\-#,##0.00\ "/>
    <numFmt numFmtId="168" formatCode="#,##0_ ;\-#,##0\ "/>
    <numFmt numFmtId="169" formatCode="&quot;Sì&quot;;&quot;Sì&quot;;&quot;No&quot;"/>
    <numFmt numFmtId="170" formatCode="&quot;Vero&quot;;&quot;Vero&quot;;&quot;Falso&quot;"/>
    <numFmt numFmtId="171" formatCode="&quot;Attivo&quot;;&quot;Attivo&quot;;&quot;Disattivo&quot;"/>
    <numFmt numFmtId="172" formatCode="[$€-2]\ #.##000_);[Red]\([$€-2]\ #.##000\)"/>
  </numFmts>
  <fonts count="22">
    <font>
      <sz val="10"/>
      <name val="Arial"/>
      <family val="0"/>
    </font>
    <font>
      <sz val="14"/>
      <name val="Arial"/>
      <family val="2"/>
    </font>
    <font>
      <b/>
      <sz val="10"/>
      <name val="Arial"/>
      <family val="2"/>
    </font>
    <font>
      <sz val="10"/>
      <color indexed="8"/>
      <name val="Arial"/>
      <family val="0"/>
    </font>
    <font>
      <sz val="10"/>
      <color indexed="8"/>
      <name val="MS Sans Serif"/>
      <family val="0"/>
    </font>
    <font>
      <b/>
      <sz val="12"/>
      <name val="Arial"/>
      <family val="2"/>
    </font>
    <font>
      <i/>
      <sz val="8"/>
      <name val="Arial"/>
      <family val="2"/>
    </font>
    <font>
      <b/>
      <sz val="10"/>
      <color indexed="8"/>
      <name val="Arial"/>
      <family val="2"/>
    </font>
    <font>
      <sz val="8"/>
      <name val="Arial"/>
      <family val="2"/>
    </font>
    <font>
      <b/>
      <sz val="8"/>
      <name val="Arial"/>
      <family val="2"/>
    </font>
    <font>
      <u val="single"/>
      <sz val="10"/>
      <color indexed="12"/>
      <name val="Arial"/>
      <family val="0"/>
    </font>
    <font>
      <u val="single"/>
      <sz val="10"/>
      <color indexed="36"/>
      <name val="Arial"/>
      <family val="0"/>
    </font>
    <font>
      <sz val="10"/>
      <color indexed="48"/>
      <name val="Arial"/>
      <family val="0"/>
    </font>
    <font>
      <sz val="10"/>
      <color indexed="10"/>
      <name val="Arial"/>
      <family val="0"/>
    </font>
    <font>
      <b/>
      <sz val="10"/>
      <color indexed="48"/>
      <name val="Arial"/>
      <family val="2"/>
    </font>
    <font>
      <b/>
      <sz val="12"/>
      <color indexed="10"/>
      <name val="Arial"/>
      <family val="2"/>
    </font>
    <font>
      <b/>
      <sz val="12"/>
      <color indexed="48"/>
      <name val="Arial"/>
      <family val="2"/>
    </font>
    <font>
      <b/>
      <u val="single"/>
      <sz val="10"/>
      <name val="Arial"/>
      <family val="2"/>
    </font>
    <font>
      <b/>
      <sz val="11"/>
      <name val="Arial"/>
      <family val="2"/>
    </font>
    <font>
      <sz val="11"/>
      <name val="Arial"/>
      <family val="2"/>
    </font>
    <font>
      <b/>
      <sz val="11"/>
      <color indexed="10"/>
      <name val="Arial"/>
      <family val="2"/>
    </font>
    <font>
      <b/>
      <sz val="10"/>
      <color indexed="10"/>
      <name val="Arial"/>
      <family val="2"/>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15">
    <border>
      <left/>
      <right/>
      <top/>
      <bottom/>
      <diagonal/>
    </border>
    <border>
      <left>
        <color indexed="63"/>
      </left>
      <right>
        <color indexed="63"/>
      </right>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style="thin">
        <color indexed="22"/>
      </left>
      <right style="thin">
        <color indexed="22"/>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5">
    <xf numFmtId="0" fontId="0" fillId="0" borderId="0" xfId="0" applyAlignment="1">
      <alignment/>
    </xf>
    <xf numFmtId="0" fontId="1" fillId="0" borderId="1" xfId="0" applyFont="1" applyBorder="1" applyAlignment="1">
      <alignment/>
    </xf>
    <xf numFmtId="0" fontId="1" fillId="0" borderId="1"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wrapText="1"/>
    </xf>
    <xf numFmtId="0" fontId="3" fillId="0" borderId="3" xfId="20" applyFont="1" applyFill="1" applyBorder="1" applyAlignment="1">
      <alignment horizontal="left" wrapText="1"/>
      <protection/>
    </xf>
    <xf numFmtId="0" fontId="2" fillId="0" borderId="2" xfId="0" applyFont="1" applyFill="1" applyBorder="1" applyAlignment="1">
      <alignment horizontal="center"/>
    </xf>
    <xf numFmtId="0" fontId="3" fillId="0" borderId="3" xfId="20" applyFont="1" applyFill="1" applyBorder="1" applyAlignment="1">
      <alignment horizontal="center" wrapText="1"/>
      <protection/>
    </xf>
    <xf numFmtId="0" fontId="0" fillId="0" borderId="1" xfId="0" applyBorder="1" applyAlignment="1">
      <alignment horizontal="center"/>
    </xf>
    <xf numFmtId="0" fontId="3" fillId="0" borderId="3" xfId="20" applyFont="1" applyFill="1" applyBorder="1" applyAlignment="1">
      <alignment horizontal="center" wrapText="1"/>
      <protection/>
    </xf>
    <xf numFmtId="0" fontId="5" fillId="0" borderId="4" xfId="0" applyFont="1" applyBorder="1" applyAlignment="1">
      <alignment horizontal="left"/>
    </xf>
    <xf numFmtId="0" fontId="2" fillId="0" borderId="2" xfId="0" applyFont="1" applyFill="1" applyBorder="1" applyAlignment="1">
      <alignment horizontal="center" wrapText="1"/>
    </xf>
    <xf numFmtId="0" fontId="6" fillId="0" borderId="5"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7" fillId="0" borderId="6" xfId="20" applyFont="1" applyFill="1" applyBorder="1" applyAlignment="1">
      <alignment horizontal="center" wrapText="1"/>
      <protection/>
    </xf>
    <xf numFmtId="0" fontId="8" fillId="0" borderId="2" xfId="0" applyFont="1" applyFill="1" applyBorder="1" applyAlignment="1">
      <alignment vertical="center"/>
    </xf>
    <xf numFmtId="0" fontId="0" fillId="0" borderId="2" xfId="0" applyFill="1" applyBorder="1" applyAlignment="1">
      <alignment vertical="top" wrapText="1"/>
    </xf>
    <xf numFmtId="0" fontId="8" fillId="0" borderId="2" xfId="0" applyFont="1" applyFill="1" applyBorder="1" applyAlignment="1">
      <alignment vertical="center"/>
    </xf>
    <xf numFmtId="0" fontId="0" fillId="0" borderId="2" xfId="0" applyFill="1" applyBorder="1" applyAlignment="1">
      <alignment vertical="top" wrapText="1"/>
    </xf>
    <xf numFmtId="0" fontId="9" fillId="2" borderId="2" xfId="0" applyFont="1" applyFill="1" applyBorder="1" applyAlignment="1">
      <alignment horizontal="center" vertical="center"/>
    </xf>
    <xf numFmtId="0" fontId="2" fillId="2" borderId="2" xfId="0" applyFont="1" applyFill="1" applyBorder="1" applyAlignment="1">
      <alignment horizontal="center" vertical="center"/>
    </xf>
    <xf numFmtId="44" fontId="2" fillId="2" borderId="2" xfId="17" applyFont="1" applyFill="1" applyBorder="1" applyAlignment="1">
      <alignment horizontal="center" vertical="center"/>
    </xf>
    <xf numFmtId="2" fontId="2"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2" xfId="0" applyBorder="1" applyAlignment="1">
      <alignment wrapText="1"/>
    </xf>
    <xf numFmtId="44" fontId="0" fillId="0" borderId="2" xfId="17" applyBorder="1" applyAlignment="1">
      <alignment/>
    </xf>
    <xf numFmtId="0" fontId="0" fillId="0" borderId="2" xfId="0" applyBorder="1" applyAlignment="1">
      <alignment/>
    </xf>
    <xf numFmtId="44" fontId="2" fillId="0" borderId="2" xfId="0" applyNumberFormat="1" applyFont="1" applyBorder="1" applyAlignment="1">
      <alignment/>
    </xf>
    <xf numFmtId="0" fontId="8" fillId="0" borderId="2" xfId="0" applyFont="1" applyFill="1" applyBorder="1" applyAlignment="1">
      <alignment vertical="top"/>
    </xf>
    <xf numFmtId="44" fontId="0" fillId="0" borderId="2" xfId="17" applyFont="1" applyBorder="1" applyAlignment="1">
      <alignment/>
    </xf>
    <xf numFmtId="0" fontId="0" fillId="0" borderId="2" xfId="0" applyBorder="1" applyAlignment="1">
      <alignment vertical="top" wrapText="1"/>
    </xf>
    <xf numFmtId="44" fontId="0" fillId="0" borderId="0" xfId="0" applyNumberFormat="1" applyAlignment="1">
      <alignment/>
    </xf>
    <xf numFmtId="0" fontId="0" fillId="0" borderId="2" xfId="0" applyFill="1" applyBorder="1" applyAlignment="1">
      <alignment vertical="center"/>
    </xf>
    <xf numFmtId="44" fontId="0" fillId="0" borderId="2" xfId="17" applyBorder="1" applyAlignment="1">
      <alignment vertical="center"/>
    </xf>
    <xf numFmtId="0" fontId="0" fillId="0" borderId="2" xfId="0" applyBorder="1" applyAlignment="1">
      <alignment vertical="center"/>
    </xf>
    <xf numFmtId="44" fontId="0" fillId="0" borderId="2" xfId="17" applyFont="1" applyBorder="1" applyAlignment="1">
      <alignment vertical="center"/>
    </xf>
    <xf numFmtId="44" fontId="0" fillId="0" borderId="0" xfId="17" applyAlignment="1">
      <alignment/>
    </xf>
    <xf numFmtId="0" fontId="7" fillId="0" borderId="0" xfId="20" applyFont="1" applyFill="1" applyBorder="1" applyAlignment="1">
      <alignment horizontal="center" wrapText="1"/>
      <protection/>
    </xf>
    <xf numFmtId="0" fontId="3" fillId="0" borderId="0" xfId="20" applyFont="1" applyFill="1" applyBorder="1" applyAlignment="1">
      <alignment horizontal="left" wrapText="1"/>
      <protection/>
    </xf>
    <xf numFmtId="0" fontId="3" fillId="0" borderId="0" xfId="20" applyFont="1" applyFill="1" applyBorder="1" applyAlignment="1">
      <alignment horizontal="center" wrapText="1"/>
      <protection/>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0" fillId="0" borderId="2" xfId="0" applyBorder="1" applyAlignment="1">
      <alignment horizontal="center"/>
    </xf>
    <xf numFmtId="168" fontId="0" fillId="0" borderId="0" xfId="0" applyNumberFormat="1" applyAlignment="1">
      <alignment horizontal="center"/>
    </xf>
    <xf numFmtId="0" fontId="1" fillId="0" borderId="1" xfId="0" applyFont="1" applyFill="1" applyBorder="1" applyAlignment="1">
      <alignment/>
    </xf>
    <xf numFmtId="44" fontId="0" fillId="0" borderId="0" xfId="0" applyNumberFormat="1" applyBorder="1" applyAlignment="1">
      <alignment/>
    </xf>
    <xf numFmtId="0" fontId="3" fillId="0" borderId="6" xfId="20" applyFont="1" applyFill="1" applyBorder="1" applyAlignment="1">
      <alignment horizontal="center" wrapText="1"/>
      <protection/>
    </xf>
    <xf numFmtId="44" fontId="0" fillId="0" borderId="0" xfId="0" applyNumberFormat="1" applyFont="1" applyBorder="1" applyAlignment="1">
      <alignment horizontal="center"/>
    </xf>
    <xf numFmtId="4" fontId="0" fillId="0" borderId="2" xfId="0" applyNumberFormat="1" applyFill="1" applyBorder="1" applyAlignment="1">
      <alignment vertical="center" wrapText="1"/>
    </xf>
    <xf numFmtId="0" fontId="0" fillId="0" borderId="0" xfId="0" applyFill="1" applyAlignment="1">
      <alignment vertical="top" wrapText="1"/>
    </xf>
    <xf numFmtId="0" fontId="0" fillId="0" borderId="2" xfId="0" applyFont="1" applyFill="1" applyBorder="1" applyAlignment="1">
      <alignment wrapText="1"/>
    </xf>
    <xf numFmtId="0" fontId="0" fillId="0" borderId="2" xfId="0" applyFill="1" applyBorder="1" applyAlignment="1">
      <alignment horizontal="center" vertical="center" wrapText="1"/>
    </xf>
    <xf numFmtId="4" fontId="0" fillId="0" borderId="2" xfId="0" applyNumberFormat="1" applyFill="1" applyBorder="1" applyAlignment="1">
      <alignment vertical="center" wrapText="1"/>
    </xf>
    <xf numFmtId="0" fontId="0" fillId="0" borderId="7" xfId="0" applyFill="1" applyBorder="1" applyAlignment="1">
      <alignment/>
    </xf>
    <xf numFmtId="0" fontId="0" fillId="0" borderId="0" xfId="0" applyAlignment="1">
      <alignment wrapText="1"/>
    </xf>
    <xf numFmtId="168" fontId="0" fillId="0" borderId="0" xfId="0" applyNumberFormat="1" applyAlignment="1">
      <alignment horizontal="center" wrapText="1"/>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wrapText="1"/>
    </xf>
    <xf numFmtId="168" fontId="2" fillId="0" borderId="0" xfId="0" applyNumberFormat="1" applyFont="1" applyBorder="1" applyAlignment="1">
      <alignment horizontal="center"/>
    </xf>
    <xf numFmtId="44" fontId="2" fillId="0" borderId="0" xfId="0" applyNumberFormat="1" applyFont="1" applyBorder="1" applyAlignment="1">
      <alignment/>
    </xf>
    <xf numFmtId="0" fontId="12" fillId="0" borderId="0" xfId="0" applyFont="1" applyBorder="1" applyAlignment="1">
      <alignment wrapText="1"/>
    </xf>
    <xf numFmtId="0" fontId="12" fillId="0" borderId="0" xfId="0" applyFont="1" applyBorder="1" applyAlignment="1">
      <alignment horizontal="center"/>
    </xf>
    <xf numFmtId="0" fontId="13" fillId="0" borderId="0" xfId="0" applyFont="1" applyBorder="1" applyAlignment="1">
      <alignment wrapText="1"/>
    </xf>
    <xf numFmtId="168" fontId="13" fillId="0" borderId="0" xfId="0" applyNumberFormat="1" applyFont="1" applyBorder="1" applyAlignment="1">
      <alignment horizontal="center" wrapText="1"/>
    </xf>
    <xf numFmtId="0" fontId="12" fillId="0" borderId="0" xfId="0" applyFont="1" applyBorder="1" applyAlignment="1">
      <alignment/>
    </xf>
    <xf numFmtId="168" fontId="12" fillId="0" borderId="0" xfId="0" applyNumberFormat="1" applyFont="1" applyBorder="1" applyAlignment="1">
      <alignment horizontal="center"/>
    </xf>
    <xf numFmtId="0" fontId="16" fillId="0" borderId="0"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168" fontId="0" fillId="0" borderId="0" xfId="0" applyNumberFormat="1" applyBorder="1" applyAlignment="1">
      <alignment horizontal="center"/>
    </xf>
    <xf numFmtId="0" fontId="12" fillId="0" borderId="0" xfId="0" applyFont="1" applyBorder="1" applyAlignment="1">
      <alignment horizontal="center" vertical="center"/>
    </xf>
    <xf numFmtId="44" fontId="12" fillId="0" borderId="0" xfId="0" applyNumberFormat="1" applyFont="1" applyBorder="1" applyAlignment="1">
      <alignment horizontal="center"/>
    </xf>
    <xf numFmtId="168" fontId="14" fillId="0" borderId="0" xfId="0" applyNumberFormat="1" applyFont="1" applyBorder="1" applyAlignment="1">
      <alignment horizontal="center"/>
    </xf>
    <xf numFmtId="44" fontId="14" fillId="0" borderId="0" xfId="0" applyNumberFormat="1" applyFont="1" applyBorder="1" applyAlignment="1">
      <alignment/>
    </xf>
    <xf numFmtId="0" fontId="15" fillId="0" borderId="0" xfId="0" applyFont="1" applyBorder="1" applyAlignment="1">
      <alignment/>
    </xf>
    <xf numFmtId="0" fontId="13" fillId="0" borderId="0" xfId="0" applyFont="1" applyBorder="1" applyAlignment="1">
      <alignment horizontal="center" vertical="center"/>
    </xf>
    <xf numFmtId="168" fontId="0" fillId="0" borderId="0" xfId="0" applyNumberFormat="1" applyBorder="1" applyAlignment="1">
      <alignment horizontal="center" wrapText="1"/>
    </xf>
    <xf numFmtId="0" fontId="0" fillId="0" borderId="2" xfId="0" applyBorder="1" applyAlignment="1">
      <alignment horizontal="center" vertical="top" wrapText="1"/>
    </xf>
    <xf numFmtId="0" fontId="3" fillId="0" borderId="2" xfId="20" applyFont="1" applyFill="1" applyBorder="1" applyAlignment="1">
      <alignment horizontal="left" vertical="top" wrapText="1"/>
      <protection/>
    </xf>
    <xf numFmtId="0" fontId="0" fillId="0" borderId="2" xfId="0" applyFont="1" applyBorder="1" applyAlignment="1">
      <alignment horizontal="center" vertical="top" wrapText="1"/>
    </xf>
    <xf numFmtId="44" fontId="0" fillId="0" borderId="2" xfId="0" applyNumberFormat="1" applyFont="1" applyBorder="1" applyAlignment="1">
      <alignment vertical="top" wrapText="1"/>
    </xf>
    <xf numFmtId="44" fontId="0" fillId="0" borderId="2" xfId="0" applyNumberFormat="1" applyFont="1" applyBorder="1" applyAlignment="1">
      <alignment horizontal="center" vertical="top" wrapText="1"/>
    </xf>
    <xf numFmtId="168" fontId="0" fillId="0" borderId="2" xfId="0" applyNumberFormat="1" applyBorder="1" applyAlignment="1">
      <alignment horizontal="center" vertical="top" wrapText="1"/>
    </xf>
    <xf numFmtId="44" fontId="0" fillId="0" borderId="2" xfId="0" applyNumberFormat="1" applyBorder="1" applyAlignment="1">
      <alignment vertical="top" wrapText="1"/>
    </xf>
    <xf numFmtId="0" fontId="2" fillId="0" borderId="2" xfId="0" applyFont="1" applyBorder="1" applyAlignment="1">
      <alignment vertical="top" wrapText="1"/>
    </xf>
    <xf numFmtId="168" fontId="2" fillId="0" borderId="2" xfId="0" applyNumberFormat="1" applyFont="1" applyBorder="1" applyAlignment="1">
      <alignment horizontal="center" vertical="top" wrapText="1"/>
    </xf>
    <xf numFmtId="44" fontId="2" fillId="0" borderId="2" xfId="0" applyNumberFormat="1" applyFont="1" applyBorder="1" applyAlignment="1">
      <alignment vertical="top" wrapText="1"/>
    </xf>
    <xf numFmtId="0" fontId="20" fillId="0" borderId="0" xfId="0" applyFont="1" applyBorder="1" applyAlignment="1">
      <alignment vertical="top" wrapText="1"/>
    </xf>
    <xf numFmtId="0" fontId="0" fillId="0" borderId="0" xfId="0" applyBorder="1" applyAlignment="1">
      <alignment vertical="top" wrapText="1"/>
    </xf>
    <xf numFmtId="44" fontId="0" fillId="0" borderId="0" xfId="0" applyNumberFormat="1" applyFont="1" applyBorder="1" applyAlignment="1">
      <alignment vertical="top" wrapText="1"/>
    </xf>
    <xf numFmtId="44" fontId="0" fillId="0" borderId="0" xfId="0" applyNumberFormat="1" applyFont="1" applyBorder="1" applyAlignment="1">
      <alignment horizontal="center" vertical="top" wrapText="1"/>
    </xf>
    <xf numFmtId="44" fontId="0" fillId="0" borderId="0" xfId="0" applyNumberFormat="1" applyBorder="1" applyAlignment="1">
      <alignment vertical="top" wrapText="1"/>
    </xf>
    <xf numFmtId="0" fontId="2"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Font="1" applyBorder="1" applyAlignment="1">
      <alignment horizontal="center" vertical="top" wrapText="1"/>
    </xf>
    <xf numFmtId="168" fontId="0" fillId="0" borderId="0" xfId="0" applyNumberFormat="1" applyBorder="1" applyAlignment="1">
      <alignment horizontal="center" vertical="top" wrapText="1"/>
    </xf>
    <xf numFmtId="0" fontId="0" fillId="0" borderId="8" xfId="0" applyBorder="1" applyAlignment="1">
      <alignment horizontal="center" vertical="top" wrapText="1"/>
    </xf>
    <xf numFmtId="0" fontId="0" fillId="0" borderId="8" xfId="0" applyBorder="1" applyAlignment="1">
      <alignment vertical="top" wrapText="1"/>
    </xf>
    <xf numFmtId="0" fontId="3" fillId="0" borderId="8" xfId="20" applyFont="1" applyFill="1" applyBorder="1" applyAlignment="1">
      <alignment horizontal="left" vertical="top" wrapText="1"/>
      <protection/>
    </xf>
    <xf numFmtId="0" fontId="0" fillId="0" borderId="8" xfId="0" applyFont="1" applyBorder="1" applyAlignment="1">
      <alignment horizontal="center" vertical="top" wrapText="1"/>
    </xf>
    <xf numFmtId="44" fontId="0" fillId="0" borderId="8" xfId="0" applyNumberFormat="1" applyFont="1" applyBorder="1" applyAlignment="1">
      <alignmen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1" fillId="0" borderId="0" xfId="0" applyFont="1" applyBorder="1" applyAlignment="1">
      <alignment horizontal="left" vertical="top" wrapText="1"/>
    </xf>
    <xf numFmtId="0" fontId="13" fillId="0" borderId="0" xfId="0" applyFont="1" applyBorder="1" applyAlignment="1">
      <alignment wrapText="1"/>
    </xf>
    <xf numFmtId="0" fontId="19" fillId="0" borderId="0" xfId="0" applyFont="1" applyBorder="1" applyAlignment="1">
      <alignment vertical="top" wrapText="1"/>
    </xf>
    <xf numFmtId="0" fontId="0" fillId="0" borderId="0" xfId="0" applyFont="1" applyBorder="1" applyAlignment="1">
      <alignment vertical="top" wrapText="1"/>
    </xf>
    <xf numFmtId="0" fontId="18" fillId="0" borderId="0" xfId="0" applyFont="1" applyBorder="1" applyAlignment="1">
      <alignment vertical="top" wrapText="1"/>
    </xf>
    <xf numFmtId="0" fontId="2" fillId="3" borderId="2" xfId="0" applyFont="1" applyFill="1" applyBorder="1" applyAlignment="1">
      <alignment horizontal="center"/>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cellXfs>
  <cellStyles count="10">
    <cellStyle name="Normal" xfId="0"/>
    <cellStyle name="Hyperlink" xfId="15"/>
    <cellStyle name="Followed Hyperlink" xfId="16"/>
    <cellStyle name="Euro" xfId="17"/>
    <cellStyle name="Comma" xfId="18"/>
    <cellStyle name="Comma [0]" xfId="19"/>
    <cellStyle name="Normale_Foglio1"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6"/>
  <sheetViews>
    <sheetView tabSelected="1" workbookViewId="0" topLeftCell="A1">
      <selection activeCell="A4" sqref="A4:E4"/>
    </sheetView>
  </sheetViews>
  <sheetFormatPr defaultColWidth="9.140625" defaultRowHeight="12.75"/>
  <cols>
    <col min="1" max="1" width="9.8515625" style="0" customWidth="1"/>
    <col min="2" max="2" width="30.421875" style="0" customWidth="1"/>
    <col min="3" max="3" width="44.421875" style="0" customWidth="1"/>
    <col min="4" max="4" width="14.8515625" style="0" customWidth="1"/>
    <col min="5" max="5" width="18.28125" style="0" customWidth="1"/>
    <col min="6" max="6" width="24.7109375" style="0" customWidth="1"/>
    <col min="7" max="7" width="32.28125" style="0" customWidth="1"/>
    <col min="9" max="9" width="15.8515625" style="0" customWidth="1"/>
    <col min="10" max="10" width="16.00390625" style="0" customWidth="1"/>
  </cols>
  <sheetData>
    <row r="1" spans="1:5" s="90" customFormat="1" ht="15.75" customHeight="1" thickBot="1">
      <c r="A1" s="112" t="s">
        <v>164</v>
      </c>
      <c r="B1" s="113"/>
      <c r="C1" s="113"/>
      <c r="D1" s="113"/>
      <c r="E1" s="114"/>
    </row>
    <row r="2" spans="1:5" s="90" customFormat="1" ht="9" customHeight="1">
      <c r="A2" s="106"/>
      <c r="B2" s="106"/>
      <c r="C2" s="106"/>
      <c r="D2" s="106"/>
      <c r="E2" s="106"/>
    </row>
    <row r="3" spans="1:5" s="90" customFormat="1" ht="72" customHeight="1">
      <c r="A3" s="110" t="s">
        <v>165</v>
      </c>
      <c r="B3" s="108"/>
      <c r="C3" s="108"/>
      <c r="D3" s="108"/>
      <c r="E3" s="108"/>
    </row>
    <row r="4" spans="1:5" s="90" customFormat="1" ht="21" customHeight="1">
      <c r="A4" s="108" t="s">
        <v>163</v>
      </c>
      <c r="B4" s="109"/>
      <c r="C4" s="109"/>
      <c r="D4" s="109"/>
      <c r="E4" s="109"/>
    </row>
    <row r="5" spans="1:5" s="90" customFormat="1" ht="18" customHeight="1">
      <c r="A5" s="108" t="s">
        <v>167</v>
      </c>
      <c r="B5" s="109"/>
      <c r="C5" s="109"/>
      <c r="D5" s="109"/>
      <c r="E5" s="109"/>
    </row>
    <row r="6" s="90" customFormat="1" ht="14.25" customHeight="1" thickBot="1">
      <c r="A6" s="89"/>
    </row>
    <row r="7" spans="1:6" s="90" customFormat="1" ht="39.75" customHeight="1" thickBot="1">
      <c r="A7" s="103" t="s">
        <v>146</v>
      </c>
      <c r="B7" s="104" t="s">
        <v>144</v>
      </c>
      <c r="C7" s="104" t="s">
        <v>161</v>
      </c>
      <c r="D7" s="104" t="s">
        <v>145</v>
      </c>
      <c r="E7" s="105" t="s">
        <v>147</v>
      </c>
      <c r="F7" s="94"/>
    </row>
    <row r="8" spans="1:10" s="90" customFormat="1" ht="25.5" customHeight="1">
      <c r="A8" s="98">
        <v>1</v>
      </c>
      <c r="B8" s="99" t="s">
        <v>133</v>
      </c>
      <c r="C8" s="100" t="s">
        <v>148</v>
      </c>
      <c r="D8" s="101">
        <v>66</v>
      </c>
      <c r="E8" s="102">
        <v>28365.04</v>
      </c>
      <c r="F8" s="96"/>
      <c r="H8" s="96"/>
      <c r="I8" s="96"/>
      <c r="J8" s="91"/>
    </row>
    <row r="9" spans="1:10" s="90" customFormat="1" ht="25.5">
      <c r="A9" s="79">
        <v>2</v>
      </c>
      <c r="B9" s="31" t="s">
        <v>133</v>
      </c>
      <c r="C9" s="80" t="s">
        <v>149</v>
      </c>
      <c r="D9" s="81">
        <v>50</v>
      </c>
      <c r="E9" s="83">
        <v>22524.66</v>
      </c>
      <c r="F9" s="96"/>
      <c r="H9" s="96"/>
      <c r="I9" s="96"/>
      <c r="J9" s="92"/>
    </row>
    <row r="10" spans="1:10" s="90" customFormat="1" ht="12.75">
      <c r="A10" s="79">
        <v>3</v>
      </c>
      <c r="B10" s="31" t="s">
        <v>134</v>
      </c>
      <c r="C10" s="80" t="s">
        <v>150</v>
      </c>
      <c r="D10" s="84">
        <v>31</v>
      </c>
      <c r="E10" s="85">
        <v>13591.83</v>
      </c>
      <c r="F10" s="96"/>
      <c r="H10" s="95"/>
      <c r="I10" s="97"/>
      <c r="J10" s="93"/>
    </row>
    <row r="11" spans="1:10" s="90" customFormat="1" ht="25.5" customHeight="1">
      <c r="A11" s="79">
        <v>4</v>
      </c>
      <c r="B11" s="31" t="s">
        <v>135</v>
      </c>
      <c r="C11" s="80" t="s">
        <v>151</v>
      </c>
      <c r="D11" s="81">
        <v>62</v>
      </c>
      <c r="E11" s="83">
        <v>28205.55</v>
      </c>
      <c r="F11" s="96"/>
      <c r="H11" s="96"/>
      <c r="I11" s="96"/>
      <c r="J11" s="92"/>
    </row>
    <row r="12" spans="1:10" s="90" customFormat="1" ht="25.5">
      <c r="A12" s="79">
        <v>5</v>
      </c>
      <c r="B12" s="31" t="s">
        <v>136</v>
      </c>
      <c r="C12" s="80" t="s">
        <v>152</v>
      </c>
      <c r="D12" s="81">
        <v>47</v>
      </c>
      <c r="E12" s="82">
        <v>23103.47</v>
      </c>
      <c r="F12" s="96"/>
      <c r="H12" s="96"/>
      <c r="I12" s="96"/>
      <c r="J12" s="91"/>
    </row>
    <row r="13" spans="1:10" s="90" customFormat="1" ht="41.25" customHeight="1">
      <c r="A13" s="79">
        <v>6</v>
      </c>
      <c r="B13" s="31" t="s">
        <v>137</v>
      </c>
      <c r="C13" s="80" t="s">
        <v>153</v>
      </c>
      <c r="D13" s="81">
        <v>92</v>
      </c>
      <c r="E13" s="83">
        <v>39794.6</v>
      </c>
      <c r="F13" s="96"/>
      <c r="H13" s="96"/>
      <c r="I13" s="96"/>
      <c r="J13" s="92"/>
    </row>
    <row r="14" spans="1:10" s="90" customFormat="1" ht="30" customHeight="1">
      <c r="A14" s="79">
        <v>7</v>
      </c>
      <c r="B14" s="31" t="s">
        <v>138</v>
      </c>
      <c r="C14" s="80" t="s">
        <v>154</v>
      </c>
      <c r="D14" s="81">
        <v>46</v>
      </c>
      <c r="E14" s="83">
        <v>19879.39</v>
      </c>
      <c r="F14" s="96"/>
      <c r="H14" s="96"/>
      <c r="I14" s="96"/>
      <c r="J14" s="92"/>
    </row>
    <row r="15" spans="1:10" s="90" customFormat="1" ht="25.5" customHeight="1">
      <c r="A15" s="79">
        <v>8</v>
      </c>
      <c r="B15" s="31" t="s">
        <v>139</v>
      </c>
      <c r="C15" s="80" t="s">
        <v>155</v>
      </c>
      <c r="D15" s="81">
        <v>46</v>
      </c>
      <c r="E15" s="82">
        <v>19879.39</v>
      </c>
      <c r="F15" s="96"/>
      <c r="H15" s="96"/>
      <c r="I15" s="96"/>
      <c r="J15" s="91"/>
    </row>
    <row r="16" spans="1:10" s="90" customFormat="1" ht="43.5" customHeight="1">
      <c r="A16" s="79">
        <v>9</v>
      </c>
      <c r="B16" s="31" t="s">
        <v>140</v>
      </c>
      <c r="C16" s="80" t="s">
        <v>156</v>
      </c>
      <c r="D16" s="81">
        <v>150</v>
      </c>
      <c r="E16" s="83">
        <v>58768.11</v>
      </c>
      <c r="F16" s="96"/>
      <c r="H16" s="96"/>
      <c r="I16" s="96"/>
      <c r="J16" s="92"/>
    </row>
    <row r="17" spans="1:10" s="90" customFormat="1" ht="30.75" customHeight="1">
      <c r="A17" s="79">
        <v>10</v>
      </c>
      <c r="B17" s="31" t="s">
        <v>141</v>
      </c>
      <c r="C17" s="80" t="s">
        <v>157</v>
      </c>
      <c r="D17" s="81">
        <v>69</v>
      </c>
      <c r="E17" s="83">
        <v>28344.06</v>
      </c>
      <c r="F17" s="96"/>
      <c r="H17" s="96"/>
      <c r="I17" s="96"/>
      <c r="J17" s="92"/>
    </row>
    <row r="18" spans="1:10" s="90" customFormat="1" ht="30.75" customHeight="1">
      <c r="A18" s="79">
        <v>11</v>
      </c>
      <c r="B18" s="31" t="s">
        <v>141</v>
      </c>
      <c r="C18" s="80" t="s">
        <v>158</v>
      </c>
      <c r="D18" s="81">
        <v>110</v>
      </c>
      <c r="E18" s="83">
        <v>47068.23</v>
      </c>
      <c r="F18" s="96"/>
      <c r="H18" s="96"/>
      <c r="I18" s="96"/>
      <c r="J18" s="92"/>
    </row>
    <row r="19" spans="1:10" s="90" customFormat="1" ht="12.75">
      <c r="A19" s="79">
        <v>12</v>
      </c>
      <c r="B19" s="31" t="s">
        <v>142</v>
      </c>
      <c r="C19" s="80" t="s">
        <v>159</v>
      </c>
      <c r="D19" s="79">
        <v>86</v>
      </c>
      <c r="E19" s="85">
        <v>39315.4</v>
      </c>
      <c r="F19" s="96"/>
      <c r="H19" s="95"/>
      <c r="I19" s="95"/>
      <c r="J19" s="93"/>
    </row>
    <row r="20" spans="1:10" s="90" customFormat="1" ht="25.5" customHeight="1">
      <c r="A20" s="79">
        <v>13</v>
      </c>
      <c r="B20" s="31" t="s">
        <v>143</v>
      </c>
      <c r="C20" s="80" t="s">
        <v>160</v>
      </c>
      <c r="D20" s="84">
        <v>61</v>
      </c>
      <c r="E20" s="85">
        <v>27117</v>
      </c>
      <c r="F20" s="96"/>
      <c r="H20" s="95"/>
      <c r="I20" s="97"/>
      <c r="J20" s="93"/>
    </row>
    <row r="21" spans="1:10" s="90" customFormat="1" ht="28.5" customHeight="1">
      <c r="A21" s="79">
        <v>14</v>
      </c>
      <c r="B21" s="31" t="s">
        <v>166</v>
      </c>
      <c r="C21" s="80"/>
      <c r="D21" s="84">
        <v>220</v>
      </c>
      <c r="E21" s="85">
        <v>105000</v>
      </c>
      <c r="F21" s="96"/>
      <c r="H21" s="95"/>
      <c r="I21" s="97"/>
      <c r="J21" s="93"/>
    </row>
    <row r="22" spans="1:10" s="90" customFormat="1" ht="12.75">
      <c r="A22" s="79"/>
      <c r="B22" s="86" t="s">
        <v>162</v>
      </c>
      <c r="C22" s="80"/>
      <c r="D22" s="87">
        <f>SUM(D8:D21)</f>
        <v>1136</v>
      </c>
      <c r="E22" s="88">
        <f>SUM(E8:E21)</f>
        <v>500956.73</v>
      </c>
      <c r="F22" s="96"/>
      <c r="H22" s="95"/>
      <c r="I22" s="97"/>
      <c r="J22" s="93"/>
    </row>
    <row r="23" spans="1:10" s="57" customFormat="1" ht="10.5" customHeight="1">
      <c r="A23" s="58"/>
      <c r="B23" s="59"/>
      <c r="C23" s="39"/>
      <c r="D23" s="60"/>
      <c r="E23" s="61"/>
      <c r="F23" s="69"/>
      <c r="G23" s="59"/>
      <c r="H23" s="70"/>
      <c r="I23" s="71"/>
      <c r="J23" s="46"/>
    </row>
    <row r="24" spans="1:10" s="57" customFormat="1" ht="15.75">
      <c r="A24" s="68"/>
      <c r="B24" s="59"/>
      <c r="C24" s="39"/>
      <c r="D24" s="60"/>
      <c r="E24" s="61"/>
      <c r="F24" s="69"/>
      <c r="G24" s="59"/>
      <c r="H24" s="70"/>
      <c r="I24" s="71"/>
      <c r="J24" s="46"/>
    </row>
    <row r="25" spans="1:6" s="57" customFormat="1" ht="7.5" customHeight="1">
      <c r="A25" s="58"/>
      <c r="C25" s="39"/>
      <c r="F25" s="69"/>
    </row>
    <row r="26" spans="1:10" s="57" customFormat="1" ht="12.75">
      <c r="A26" s="72"/>
      <c r="B26" s="62"/>
      <c r="C26" s="39"/>
      <c r="D26" s="63"/>
      <c r="E26" s="73"/>
      <c r="F26" s="69"/>
      <c r="G26" s="59"/>
      <c r="H26" s="69"/>
      <c r="I26" s="69"/>
      <c r="J26" s="48"/>
    </row>
    <row r="27" spans="1:10" s="57" customFormat="1" ht="12.75">
      <c r="A27" s="72"/>
      <c r="B27" s="62"/>
      <c r="C27" s="39"/>
      <c r="D27" s="63"/>
      <c r="E27" s="73"/>
      <c r="F27" s="69"/>
      <c r="G27" s="59"/>
      <c r="H27" s="69"/>
      <c r="I27" s="69"/>
      <c r="J27" s="48"/>
    </row>
    <row r="28" spans="1:10" s="57" customFormat="1" ht="12.75">
      <c r="A28" s="72"/>
      <c r="B28" s="62"/>
      <c r="C28" s="62"/>
      <c r="D28" s="63"/>
      <c r="E28" s="73"/>
      <c r="F28" s="69"/>
      <c r="G28" s="59"/>
      <c r="H28" s="69"/>
      <c r="I28" s="69"/>
      <c r="J28" s="48"/>
    </row>
    <row r="29" spans="1:6" s="57" customFormat="1" ht="6" customHeight="1">
      <c r="A29" s="66"/>
      <c r="B29" s="66"/>
      <c r="C29" s="66"/>
      <c r="D29" s="67"/>
      <c r="E29" s="66"/>
      <c r="F29" s="69"/>
    </row>
    <row r="30" spans="1:10" s="57" customFormat="1" ht="12.75">
      <c r="A30" s="66"/>
      <c r="B30" s="62"/>
      <c r="C30" s="66"/>
      <c r="D30" s="74"/>
      <c r="E30" s="75"/>
      <c r="F30" s="69"/>
      <c r="J30" s="46"/>
    </row>
    <row r="31" spans="1:10" s="57" customFormat="1" ht="8.25" customHeight="1">
      <c r="A31" s="66"/>
      <c r="B31" s="66"/>
      <c r="C31" s="66"/>
      <c r="D31" s="74"/>
      <c r="E31" s="75"/>
      <c r="F31" s="69"/>
      <c r="J31" s="46"/>
    </row>
    <row r="32" spans="1:6" s="57" customFormat="1" ht="15.75">
      <c r="A32" s="76"/>
      <c r="C32" s="70"/>
      <c r="D32" s="71"/>
      <c r="F32" s="69"/>
    </row>
    <row r="33" spans="1:6" s="57" customFormat="1" ht="15.75" customHeight="1">
      <c r="A33" s="77"/>
      <c r="B33" s="107"/>
      <c r="C33" s="107"/>
      <c r="D33" s="65"/>
      <c r="F33" s="69"/>
    </row>
    <row r="34" spans="1:6" s="57" customFormat="1" ht="12.75">
      <c r="A34" s="77"/>
      <c r="B34" s="107"/>
      <c r="C34" s="107"/>
      <c r="D34" s="65"/>
      <c r="F34" s="69"/>
    </row>
    <row r="35" spans="1:6" s="57" customFormat="1" ht="15.75" customHeight="1">
      <c r="A35" s="77"/>
      <c r="B35" s="64"/>
      <c r="C35" s="64"/>
      <c r="D35" s="65"/>
      <c r="F35" s="69"/>
    </row>
    <row r="36" spans="1:6" s="57" customFormat="1" ht="14.25" customHeight="1">
      <c r="A36" s="77"/>
      <c r="B36" s="107"/>
      <c r="C36" s="107"/>
      <c r="D36" s="65"/>
      <c r="F36" s="69"/>
    </row>
    <row r="37" spans="2:4" s="57" customFormat="1" ht="12.75">
      <c r="B37" s="59"/>
      <c r="C37" s="59"/>
      <c r="D37" s="78"/>
    </row>
    <row r="38" spans="2:4" ht="12.75">
      <c r="B38" s="55"/>
      <c r="C38" s="55"/>
      <c r="D38" s="56"/>
    </row>
    <row r="39" ht="12.75">
      <c r="D39" s="44"/>
    </row>
    <row r="40" ht="12.75">
      <c r="D40" s="44"/>
    </row>
    <row r="41" ht="12.75">
      <c r="D41" s="44"/>
    </row>
    <row r="42" ht="12.75">
      <c r="D42" s="44"/>
    </row>
    <row r="43" ht="12.75">
      <c r="D43" s="44"/>
    </row>
    <row r="44" ht="12.75">
      <c r="D44" s="44"/>
    </row>
    <row r="45" ht="12.75">
      <c r="D45" s="44"/>
    </row>
    <row r="46" ht="12.75">
      <c r="D46" s="44"/>
    </row>
  </sheetData>
  <mergeCells count="7">
    <mergeCell ref="B36:C36"/>
    <mergeCell ref="A4:E4"/>
    <mergeCell ref="A5:E5"/>
    <mergeCell ref="A1:E1"/>
    <mergeCell ref="A3:E3"/>
    <mergeCell ref="B33:C33"/>
    <mergeCell ref="B34:C34"/>
  </mergeCells>
  <printOptions/>
  <pageMargins left="0.7874015748031497" right="0.7874015748031497" top="0.3937007874015748" bottom="0.3937007874015748" header="0.15748031496062992" footer="0.5118110236220472"/>
  <pageSetup horizontalDpi="300" verticalDpi="300" orientation="landscape" paperSize="9" scale="90" r:id="rId1"/>
</worksheet>
</file>

<file path=xl/worksheets/sheet10.xml><?xml version="1.0" encoding="utf-8"?>
<worksheet xmlns="http://schemas.openxmlformats.org/spreadsheetml/2006/main" xmlns:r="http://schemas.openxmlformats.org/officeDocument/2006/relationships">
  <dimension ref="A1:F20"/>
  <sheetViews>
    <sheetView workbookViewId="0" topLeftCell="A1">
      <selection activeCell="B3" sqref="B3:B5"/>
    </sheetView>
  </sheetViews>
  <sheetFormatPr defaultColWidth="9.140625" defaultRowHeight="12.75"/>
  <cols>
    <col min="2" max="2" width="52.140625" style="0" customWidth="1"/>
    <col min="3" max="3" width="8.421875" style="0" customWidth="1"/>
    <col min="4" max="4" width="13.7109375" style="0" customWidth="1"/>
    <col min="6" max="6" width="15.8515625" style="0" customWidth="1"/>
  </cols>
  <sheetData>
    <row r="1" spans="2:6" ht="18">
      <c r="B1" s="1" t="s">
        <v>72</v>
      </c>
      <c r="C1" s="10"/>
      <c r="D1" s="2"/>
      <c r="E1" s="8"/>
      <c r="F1" s="12"/>
    </row>
    <row r="2" spans="2:6" ht="25.5">
      <c r="B2" s="3" t="s">
        <v>1</v>
      </c>
      <c r="C2" s="4" t="s">
        <v>0</v>
      </c>
      <c r="D2" s="4" t="s">
        <v>70</v>
      </c>
      <c r="E2" s="6" t="s">
        <v>71</v>
      </c>
      <c r="F2" s="11" t="s">
        <v>69</v>
      </c>
    </row>
    <row r="3" spans="1:6" ht="12.75">
      <c r="A3">
        <v>1</v>
      </c>
      <c r="B3" s="5" t="s">
        <v>11</v>
      </c>
      <c r="C3" s="7" t="s">
        <v>5</v>
      </c>
      <c r="D3" s="7">
        <v>18</v>
      </c>
      <c r="E3" s="7">
        <v>125</v>
      </c>
      <c r="F3" s="13">
        <v>70</v>
      </c>
    </row>
    <row r="4" spans="1:6" ht="12.75">
      <c r="A4">
        <v>2</v>
      </c>
      <c r="B4" s="5" t="s">
        <v>9</v>
      </c>
      <c r="C4" s="7" t="s">
        <v>5</v>
      </c>
      <c r="D4" s="7">
        <v>7</v>
      </c>
      <c r="E4" s="7">
        <v>125</v>
      </c>
      <c r="F4" s="13">
        <v>100</v>
      </c>
    </row>
    <row r="5" spans="1:6" ht="12.75">
      <c r="A5">
        <v>4</v>
      </c>
      <c r="B5" s="5" t="s">
        <v>45</v>
      </c>
      <c r="C5" s="7" t="s">
        <v>5</v>
      </c>
      <c r="D5" s="7">
        <v>25</v>
      </c>
      <c r="E5" s="7">
        <v>125</v>
      </c>
      <c r="F5" s="13">
        <v>70</v>
      </c>
    </row>
    <row r="6" spans="3:4" ht="12.75">
      <c r="C6" s="15" t="s">
        <v>73</v>
      </c>
      <c r="D6" s="14">
        <f>SUM(D3:D5)</f>
        <v>50</v>
      </c>
    </row>
    <row r="7" spans="3:4" ht="12.75">
      <c r="C7" s="38"/>
      <c r="D7" s="14"/>
    </row>
    <row r="8" spans="1:6" ht="12.75">
      <c r="A8" s="111" t="s">
        <v>75</v>
      </c>
      <c r="B8" s="111"/>
      <c r="C8" s="111"/>
      <c r="D8" s="111"/>
      <c r="E8" s="111"/>
      <c r="F8" s="111"/>
    </row>
    <row r="9" spans="1:6" ht="12.75">
      <c r="A9" s="20" t="s">
        <v>76</v>
      </c>
      <c r="B9" s="21" t="s">
        <v>77</v>
      </c>
      <c r="C9" s="21" t="s">
        <v>78</v>
      </c>
      <c r="D9" s="22" t="s">
        <v>79</v>
      </c>
      <c r="E9" s="23" t="s">
        <v>80</v>
      </c>
      <c r="F9" s="24" t="s">
        <v>81</v>
      </c>
    </row>
    <row r="10" spans="1:6" ht="12.75">
      <c r="A10" s="25"/>
      <c r="B10" s="25"/>
      <c r="C10" s="25"/>
      <c r="D10" s="26"/>
      <c r="E10" s="27"/>
      <c r="F10" s="28">
        <f>SUM(F11:F92)</f>
        <v>22524.66</v>
      </c>
    </row>
    <row r="11" spans="1:6" ht="76.5">
      <c r="A11" s="29" t="s">
        <v>82</v>
      </c>
      <c r="B11" s="31" t="s">
        <v>83</v>
      </c>
      <c r="C11" s="25" t="s">
        <v>74</v>
      </c>
      <c r="D11" s="26">
        <v>55.42</v>
      </c>
      <c r="E11" s="27">
        <v>50</v>
      </c>
      <c r="F11" s="30">
        <f>IF(ROUND(E11*D11,2)=0,"",ROUND(E11*D11,2))</f>
        <v>2771</v>
      </c>
    </row>
    <row r="12" spans="1:6" ht="195" customHeight="1">
      <c r="A12" s="16" t="s">
        <v>121</v>
      </c>
      <c r="B12" s="51" t="s">
        <v>122</v>
      </c>
      <c r="C12" s="52"/>
      <c r="D12" s="53"/>
      <c r="E12" s="27"/>
      <c r="F12" s="27"/>
    </row>
    <row r="13" spans="1:6" ht="14.25" customHeight="1">
      <c r="A13" s="16" t="s">
        <v>123</v>
      </c>
      <c r="B13" s="17" t="s">
        <v>124</v>
      </c>
      <c r="C13" s="52" t="s">
        <v>74</v>
      </c>
      <c r="D13" s="53">
        <v>248.51</v>
      </c>
      <c r="E13" s="27">
        <v>31</v>
      </c>
      <c r="F13" s="30">
        <f>IF(ROUND(E13*D13,2)=0,"",ROUND(E13*D13,2))</f>
        <v>7703.81</v>
      </c>
    </row>
    <row r="14" spans="1:6" ht="14.25" customHeight="1">
      <c r="A14" s="16" t="s">
        <v>125</v>
      </c>
      <c r="B14" s="17" t="s">
        <v>126</v>
      </c>
      <c r="C14" s="52" t="s">
        <v>74</v>
      </c>
      <c r="D14" s="53">
        <v>267.01</v>
      </c>
      <c r="E14" s="50">
        <v>7</v>
      </c>
      <c r="F14" s="30">
        <f>IF(ROUND(E14*D14,2)=0,"",ROUND(E14*D14,2))</f>
        <v>1869.07</v>
      </c>
    </row>
    <row r="15" spans="1:6" ht="14.25" customHeight="1">
      <c r="A15" s="18" t="s">
        <v>127</v>
      </c>
      <c r="B15" s="19" t="s">
        <v>128</v>
      </c>
      <c r="C15" s="41"/>
      <c r="D15" s="49"/>
      <c r="E15" s="27"/>
      <c r="F15" s="27"/>
    </row>
    <row r="16" spans="1:6" ht="14.25" customHeight="1">
      <c r="A16" s="18" t="s">
        <v>129</v>
      </c>
      <c r="B16" s="19" t="s">
        <v>130</v>
      </c>
      <c r="C16" s="41" t="s">
        <v>74</v>
      </c>
      <c r="D16" s="49">
        <v>70</v>
      </c>
      <c r="E16" s="27">
        <v>31</v>
      </c>
      <c r="F16" s="30">
        <f>IF(ROUND(E16*D16,2)=0,"",ROUND(E16*D16,2))</f>
        <v>2170</v>
      </c>
    </row>
    <row r="17" spans="1:6" ht="14.25" customHeight="1">
      <c r="A17" s="18" t="s">
        <v>131</v>
      </c>
      <c r="B17" s="19" t="s">
        <v>132</v>
      </c>
      <c r="C17" s="41" t="s">
        <v>74</v>
      </c>
      <c r="D17" s="49">
        <v>80</v>
      </c>
      <c r="E17" s="50">
        <v>7</v>
      </c>
      <c r="F17" s="30">
        <f>IF(ROUND(E17*D17,2)=0,"",ROUND(E17*D17,2))</f>
        <v>560</v>
      </c>
    </row>
    <row r="18" spans="1:6" ht="210.75" customHeight="1">
      <c r="A18" s="18" t="s">
        <v>94</v>
      </c>
      <c r="B18" s="19" t="s">
        <v>95</v>
      </c>
      <c r="C18" s="41"/>
      <c r="D18" s="42"/>
      <c r="E18" s="27"/>
      <c r="F18" s="30"/>
    </row>
    <row r="19" spans="1:6" ht="18.75" customHeight="1">
      <c r="A19" s="18" t="s">
        <v>96</v>
      </c>
      <c r="B19" s="19" t="s">
        <v>97</v>
      </c>
      <c r="C19" s="41" t="s">
        <v>74</v>
      </c>
      <c r="D19" s="42">
        <v>454.23159999999996</v>
      </c>
      <c r="E19" s="27">
        <v>12</v>
      </c>
      <c r="F19" s="30">
        <f>IF(ROUND(E19*D19,2)=0,"",ROUND(E19*D19,2))</f>
        <v>5450.78</v>
      </c>
    </row>
    <row r="20" spans="1:6" ht="132.75" customHeight="1">
      <c r="A20" s="16" t="s">
        <v>85</v>
      </c>
      <c r="B20" s="17" t="s">
        <v>86</v>
      </c>
      <c r="C20" s="33" t="s">
        <v>84</v>
      </c>
      <c r="D20" s="34">
        <v>2000</v>
      </c>
      <c r="E20" s="35">
        <v>1</v>
      </c>
      <c r="F20" s="36">
        <f>IF(ROUND(E20*D20,2)=0,"",ROUND(E20*D20,2))</f>
        <v>2000</v>
      </c>
    </row>
  </sheetData>
  <mergeCells count="1">
    <mergeCell ref="A8:F8"/>
  </mergeCells>
  <printOptions/>
  <pageMargins left="0.51" right="0.14" top="0.28" bottom="0.49" header="0.5" footer="0.5"/>
  <pageSetup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dimension ref="A1:F30"/>
  <sheetViews>
    <sheetView workbookViewId="0" topLeftCell="A1">
      <selection activeCell="B3" sqref="B3:B14"/>
    </sheetView>
  </sheetViews>
  <sheetFormatPr defaultColWidth="9.140625" defaultRowHeight="12.75"/>
  <cols>
    <col min="1" max="1" width="11.28125" style="0" customWidth="1"/>
    <col min="2" max="2" width="55.140625" style="0" customWidth="1"/>
    <col min="4" max="4" width="12.8515625" style="0" customWidth="1"/>
    <col min="5" max="5" width="12.57421875" style="0" customWidth="1"/>
    <col min="6" max="6" width="11.8515625" style="0" customWidth="1"/>
    <col min="7" max="7" width="10.8515625" style="0" customWidth="1"/>
    <col min="8" max="8" width="9.421875" style="0" customWidth="1"/>
  </cols>
  <sheetData>
    <row r="1" spans="2:6" ht="18">
      <c r="B1" s="1" t="s">
        <v>72</v>
      </c>
      <c r="C1" s="10"/>
      <c r="D1" s="2"/>
      <c r="E1" s="8"/>
      <c r="F1" s="12"/>
    </row>
    <row r="2" spans="2:6" ht="37.5" customHeight="1">
      <c r="B2" s="3" t="s">
        <v>1</v>
      </c>
      <c r="C2" s="4" t="s">
        <v>0</v>
      </c>
      <c r="D2" s="4" t="s">
        <v>70</v>
      </c>
      <c r="E2" s="6" t="s">
        <v>71</v>
      </c>
      <c r="F2" s="11" t="s">
        <v>69</v>
      </c>
    </row>
    <row r="3" spans="1:6" ht="12.75">
      <c r="A3">
        <v>1</v>
      </c>
      <c r="B3" s="5" t="s">
        <v>21</v>
      </c>
      <c r="C3" s="7" t="s">
        <v>2</v>
      </c>
      <c r="D3" s="7">
        <v>7</v>
      </c>
      <c r="E3" s="7">
        <v>125</v>
      </c>
      <c r="F3" s="13">
        <v>70</v>
      </c>
    </row>
    <row r="4" spans="1:6" ht="12.75">
      <c r="A4">
        <v>2</v>
      </c>
      <c r="B4" s="5" t="s">
        <v>8</v>
      </c>
      <c r="C4" s="7" t="s">
        <v>2</v>
      </c>
      <c r="D4" s="7">
        <v>23</v>
      </c>
      <c r="E4" s="7">
        <v>125</v>
      </c>
      <c r="F4" s="13">
        <v>70</v>
      </c>
    </row>
    <row r="5" spans="1:6" ht="12.75">
      <c r="A5">
        <v>3</v>
      </c>
      <c r="B5" s="5" t="s">
        <v>24</v>
      </c>
      <c r="C5" s="7" t="s">
        <v>2</v>
      </c>
      <c r="D5" s="7">
        <v>5</v>
      </c>
      <c r="E5" s="7">
        <v>125</v>
      </c>
      <c r="F5" s="13">
        <v>70</v>
      </c>
    </row>
    <row r="6" spans="1:6" ht="12.75">
      <c r="A6">
        <v>4</v>
      </c>
      <c r="B6" s="5" t="s">
        <v>12</v>
      </c>
      <c r="C6" s="7" t="s">
        <v>2</v>
      </c>
      <c r="D6" s="7">
        <v>9</v>
      </c>
      <c r="E6" s="7">
        <v>125</v>
      </c>
      <c r="F6" s="13">
        <v>70</v>
      </c>
    </row>
    <row r="7" spans="1:6" ht="12.75">
      <c r="A7">
        <v>5</v>
      </c>
      <c r="B7" s="5" t="s">
        <v>30</v>
      </c>
      <c r="C7" s="7" t="s">
        <v>2</v>
      </c>
      <c r="D7" s="7">
        <v>3</v>
      </c>
      <c r="E7" s="7">
        <v>125</v>
      </c>
      <c r="F7" s="13">
        <v>70</v>
      </c>
    </row>
    <row r="8" spans="1:6" ht="12.75">
      <c r="A8">
        <v>6</v>
      </c>
      <c r="B8" s="5" t="s">
        <v>35</v>
      </c>
      <c r="C8" s="7" t="s">
        <v>2</v>
      </c>
      <c r="D8" s="7">
        <v>9</v>
      </c>
      <c r="E8" s="7">
        <v>125</v>
      </c>
      <c r="F8" s="13">
        <v>70</v>
      </c>
    </row>
    <row r="9" spans="1:6" ht="12.75">
      <c r="A9">
        <v>7</v>
      </c>
      <c r="B9" s="5" t="s">
        <v>38</v>
      </c>
      <c r="C9" s="7" t="s">
        <v>2</v>
      </c>
      <c r="D9" s="7">
        <v>6</v>
      </c>
      <c r="E9" s="7">
        <v>125</v>
      </c>
      <c r="F9" s="13">
        <v>70</v>
      </c>
    </row>
    <row r="10" spans="1:6" ht="12.75">
      <c r="A10">
        <v>8</v>
      </c>
      <c r="B10" s="5" t="s">
        <v>13</v>
      </c>
      <c r="C10" s="7" t="s">
        <v>2</v>
      </c>
      <c r="D10" s="7">
        <v>17</v>
      </c>
      <c r="E10" s="7">
        <v>125</v>
      </c>
      <c r="F10" s="13">
        <v>70</v>
      </c>
    </row>
    <row r="11" spans="1:6" ht="12.75">
      <c r="A11">
        <v>9</v>
      </c>
      <c r="B11" s="5" t="s">
        <v>50</v>
      </c>
      <c r="C11" s="7" t="s">
        <v>2</v>
      </c>
      <c r="D11" s="7">
        <v>32</v>
      </c>
      <c r="E11" s="7">
        <v>125</v>
      </c>
      <c r="F11" s="13">
        <v>70</v>
      </c>
    </row>
    <row r="12" spans="1:6" ht="12.75">
      <c r="A12">
        <v>10</v>
      </c>
      <c r="B12" s="5" t="s">
        <v>51</v>
      </c>
      <c r="C12" s="7" t="s">
        <v>2</v>
      </c>
      <c r="D12" s="7">
        <v>4</v>
      </c>
      <c r="E12" s="7">
        <v>125</v>
      </c>
      <c r="F12" s="13">
        <v>70</v>
      </c>
    </row>
    <row r="13" spans="1:6" ht="12.75">
      <c r="A13">
        <v>11</v>
      </c>
      <c r="B13" s="5" t="s">
        <v>58</v>
      </c>
      <c r="C13" s="7" t="s">
        <v>2</v>
      </c>
      <c r="D13" s="7">
        <v>23</v>
      </c>
      <c r="E13" s="7">
        <v>125</v>
      </c>
      <c r="F13" s="13">
        <v>70</v>
      </c>
    </row>
    <row r="14" spans="1:6" ht="12.75">
      <c r="A14">
        <v>12</v>
      </c>
      <c r="B14" s="5" t="s">
        <v>10</v>
      </c>
      <c r="C14" s="7" t="s">
        <v>2</v>
      </c>
      <c r="D14" s="7">
        <v>12</v>
      </c>
      <c r="E14" s="7">
        <v>125</v>
      </c>
      <c r="F14" s="13">
        <v>70</v>
      </c>
    </row>
    <row r="15" spans="3:4" ht="12.75">
      <c r="C15" s="15" t="s">
        <v>73</v>
      </c>
      <c r="D15" s="14">
        <f>SUM(D3:D14)</f>
        <v>150</v>
      </c>
    </row>
    <row r="18" spans="1:6" ht="12.75">
      <c r="A18" s="111" t="s">
        <v>75</v>
      </c>
      <c r="B18" s="111"/>
      <c r="C18" s="111"/>
      <c r="D18" s="111"/>
      <c r="E18" s="111"/>
      <c r="F18" s="111"/>
    </row>
    <row r="19" spans="1:6" ht="12.75">
      <c r="A19" s="20" t="s">
        <v>76</v>
      </c>
      <c r="B19" s="21" t="s">
        <v>77</v>
      </c>
      <c r="C19" s="21" t="s">
        <v>78</v>
      </c>
      <c r="D19" s="22" t="s">
        <v>79</v>
      </c>
      <c r="E19" s="23" t="s">
        <v>80</v>
      </c>
      <c r="F19" s="24" t="s">
        <v>81</v>
      </c>
    </row>
    <row r="20" spans="1:6" ht="12.75">
      <c r="A20" s="25"/>
      <c r="B20" s="25"/>
      <c r="C20" s="25"/>
      <c r="D20" s="26"/>
      <c r="E20" s="27"/>
      <c r="F20" s="28">
        <f>SUM(F21:F92)</f>
        <v>58768.11</v>
      </c>
    </row>
    <row r="21" spans="1:6" ht="76.5">
      <c r="A21" s="29" t="s">
        <v>82</v>
      </c>
      <c r="B21" s="31" t="s">
        <v>83</v>
      </c>
      <c r="C21" s="25" t="s">
        <v>74</v>
      </c>
      <c r="D21" s="26">
        <v>55.42</v>
      </c>
      <c r="E21" s="27">
        <v>150</v>
      </c>
      <c r="F21" s="30">
        <f>IF(ROUND(E21*D21,2)=0,"",ROUND(E21*D21,2))</f>
        <v>8313</v>
      </c>
    </row>
    <row r="22" spans="1:6" ht="191.25">
      <c r="A22" s="16" t="s">
        <v>121</v>
      </c>
      <c r="B22" s="51" t="s">
        <v>122</v>
      </c>
      <c r="C22" s="52"/>
      <c r="D22" s="53"/>
      <c r="E22" s="27"/>
      <c r="F22" s="27"/>
    </row>
    <row r="23" spans="1:6" ht="12.75">
      <c r="A23" s="16" t="s">
        <v>123</v>
      </c>
      <c r="B23" s="17" t="s">
        <v>124</v>
      </c>
      <c r="C23" s="52" t="s">
        <v>74</v>
      </c>
      <c r="D23" s="53">
        <v>248.51</v>
      </c>
      <c r="E23" s="27">
        <v>145</v>
      </c>
      <c r="F23" s="30">
        <f>IF(ROUND(E23*D23,2)=0,"",ROUND(E23*D23,2))</f>
        <v>36033.95</v>
      </c>
    </row>
    <row r="24" spans="1:6" ht="12.75">
      <c r="A24" s="16" t="s">
        <v>125</v>
      </c>
      <c r="B24" s="17" t="s">
        <v>126</v>
      </c>
      <c r="C24" s="52" t="s">
        <v>74</v>
      </c>
      <c r="D24" s="53">
        <v>267.01</v>
      </c>
      <c r="E24" s="27"/>
      <c r="F24" s="27"/>
    </row>
    <row r="25" spans="1:6" ht="51">
      <c r="A25" s="18" t="s">
        <v>127</v>
      </c>
      <c r="B25" s="19" t="s">
        <v>128</v>
      </c>
      <c r="C25" s="41"/>
      <c r="D25" s="49"/>
      <c r="E25" s="27"/>
      <c r="F25" s="27"/>
    </row>
    <row r="26" spans="1:6" ht="12.75">
      <c r="A26" s="18" t="s">
        <v>129</v>
      </c>
      <c r="B26" s="19" t="s">
        <v>130</v>
      </c>
      <c r="C26" s="41" t="s">
        <v>74</v>
      </c>
      <c r="D26" s="49">
        <v>70</v>
      </c>
      <c r="E26" s="27">
        <v>145</v>
      </c>
      <c r="F26" s="30">
        <f>IF(ROUND(E26*D26,2)=0,"",ROUND(E26*D26,2))</f>
        <v>10150</v>
      </c>
    </row>
    <row r="27" spans="1:6" ht="12.75">
      <c r="A27" s="18" t="s">
        <v>131</v>
      </c>
      <c r="B27" s="19" t="s">
        <v>132</v>
      </c>
      <c r="C27" s="41" t="s">
        <v>74</v>
      </c>
      <c r="D27" s="49">
        <v>80</v>
      </c>
      <c r="E27" s="27"/>
      <c r="F27" s="27"/>
    </row>
    <row r="28" spans="1:6" ht="204">
      <c r="A28" s="18" t="s">
        <v>94</v>
      </c>
      <c r="B28" s="19" t="s">
        <v>95</v>
      </c>
      <c r="C28" s="41"/>
      <c r="D28" s="42"/>
      <c r="E28" s="27"/>
      <c r="F28" s="30"/>
    </row>
    <row r="29" spans="1:6" ht="12.75">
      <c r="A29" s="18" t="s">
        <v>96</v>
      </c>
      <c r="B29" s="19" t="s">
        <v>97</v>
      </c>
      <c r="C29" s="41" t="s">
        <v>74</v>
      </c>
      <c r="D29" s="42">
        <v>454.23159999999996</v>
      </c>
      <c r="E29" s="27">
        <v>5</v>
      </c>
      <c r="F29" s="30">
        <f>IF(ROUND(E29*D29,2)=0,"",ROUND(E29*D29,2))</f>
        <v>2271.16</v>
      </c>
    </row>
    <row r="30" spans="1:6" ht="140.25">
      <c r="A30" s="16" t="s">
        <v>85</v>
      </c>
      <c r="B30" s="17" t="s">
        <v>86</v>
      </c>
      <c r="C30" s="33" t="s">
        <v>84</v>
      </c>
      <c r="D30" s="34">
        <v>2000</v>
      </c>
      <c r="E30" s="35">
        <v>1</v>
      </c>
      <c r="F30" s="36">
        <f>IF(ROUND(E30*D30,2)=0,"",ROUND(E30*D30,2))</f>
        <v>2000</v>
      </c>
    </row>
  </sheetData>
  <mergeCells count="1">
    <mergeCell ref="A18:F18"/>
  </mergeCells>
  <printOptions/>
  <pageMargins left="0.44" right="0.25" top="0.16" bottom="0.49" header="0.5" footer="0.5"/>
  <pageSetup horizontalDpi="300" verticalDpi="300" orientation="portrait" paperSize="9" scale="75" r:id="rId1"/>
</worksheet>
</file>

<file path=xl/worksheets/sheet12.xml><?xml version="1.0" encoding="utf-8"?>
<worksheet xmlns="http://schemas.openxmlformats.org/spreadsheetml/2006/main" xmlns:r="http://schemas.openxmlformats.org/officeDocument/2006/relationships">
  <dimension ref="A1:F22"/>
  <sheetViews>
    <sheetView workbookViewId="0" topLeftCell="A1">
      <selection activeCell="A1" sqref="A1:F22"/>
    </sheetView>
  </sheetViews>
  <sheetFormatPr defaultColWidth="9.140625" defaultRowHeight="12.75"/>
  <cols>
    <col min="1" max="1" width="5.00390625" style="0" customWidth="1"/>
    <col min="2" max="2" width="53.8515625" style="0" customWidth="1"/>
    <col min="4" max="4" width="13.7109375" style="0" customWidth="1"/>
    <col min="6" max="6" width="15.8515625" style="0" customWidth="1"/>
  </cols>
  <sheetData>
    <row r="1" spans="2:6" ht="18">
      <c r="B1" s="1" t="s">
        <v>72</v>
      </c>
      <c r="C1" s="10"/>
      <c r="D1" s="2"/>
      <c r="E1" s="8"/>
      <c r="F1" s="12"/>
    </row>
    <row r="2" spans="2:6" ht="25.5">
      <c r="B2" s="3" t="s">
        <v>1</v>
      </c>
      <c r="C2" s="4" t="s">
        <v>0</v>
      </c>
      <c r="D2" s="4" t="s">
        <v>70</v>
      </c>
      <c r="E2" s="6" t="s">
        <v>71</v>
      </c>
      <c r="F2" s="11" t="s">
        <v>69</v>
      </c>
    </row>
    <row r="3" spans="1:6" ht="12.75">
      <c r="A3">
        <v>1</v>
      </c>
      <c r="B3" s="5" t="s">
        <v>17</v>
      </c>
      <c r="C3" s="7">
        <v>187</v>
      </c>
      <c r="D3" s="7">
        <v>8</v>
      </c>
      <c r="E3" s="7">
        <v>125</v>
      </c>
      <c r="F3" s="13">
        <v>70</v>
      </c>
    </row>
    <row r="4" spans="1:6" ht="12.75">
      <c r="A4">
        <v>2</v>
      </c>
      <c r="B4" s="5" t="s">
        <v>87</v>
      </c>
      <c r="C4" s="7">
        <v>187</v>
      </c>
      <c r="D4" s="7">
        <v>7</v>
      </c>
      <c r="E4" s="7">
        <v>125</v>
      </c>
      <c r="F4" s="13">
        <v>70</v>
      </c>
    </row>
    <row r="5" spans="1:6" ht="12.75">
      <c r="A5">
        <v>3</v>
      </c>
      <c r="B5" s="5" t="s">
        <v>88</v>
      </c>
      <c r="C5" s="7">
        <v>187</v>
      </c>
      <c r="D5" s="7">
        <v>10</v>
      </c>
      <c r="E5" s="7">
        <v>125</v>
      </c>
      <c r="F5" s="13">
        <v>70</v>
      </c>
    </row>
    <row r="6" spans="1:6" ht="12.75">
      <c r="A6">
        <v>4</v>
      </c>
      <c r="B6" s="5" t="s">
        <v>89</v>
      </c>
      <c r="C6" s="7">
        <v>187</v>
      </c>
      <c r="D6" s="7">
        <v>53</v>
      </c>
      <c r="E6" s="7">
        <v>125</v>
      </c>
      <c r="F6" s="13">
        <v>70</v>
      </c>
    </row>
    <row r="7" spans="3:4" ht="12.75">
      <c r="C7" s="15" t="s">
        <v>73</v>
      </c>
      <c r="D7" s="14">
        <f>SUM(D3:D6)</f>
        <v>78</v>
      </c>
    </row>
    <row r="8" spans="3:4" ht="12.75">
      <c r="C8" s="38"/>
      <c r="D8" s="14"/>
    </row>
    <row r="9" spans="3:4" ht="12.75">
      <c r="C9" s="38"/>
      <c r="D9" s="14"/>
    </row>
    <row r="10" spans="1:6" ht="12.75">
      <c r="A10" s="111" t="s">
        <v>75</v>
      </c>
      <c r="B10" s="111"/>
      <c r="C10" s="111"/>
      <c r="D10" s="111"/>
      <c r="E10" s="111"/>
      <c r="F10" s="111"/>
    </row>
    <row r="11" spans="1:6" ht="12.75">
      <c r="A11" s="20" t="s">
        <v>76</v>
      </c>
      <c r="B11" s="21" t="s">
        <v>77</v>
      </c>
      <c r="C11" s="21" t="s">
        <v>78</v>
      </c>
      <c r="D11" s="22" t="s">
        <v>79</v>
      </c>
      <c r="E11" s="23" t="s">
        <v>80</v>
      </c>
      <c r="F11" s="24" t="s">
        <v>81</v>
      </c>
    </row>
    <row r="12" spans="1:6" ht="12.75">
      <c r="A12" s="25"/>
      <c r="B12" s="25"/>
      <c r="C12" s="25"/>
      <c r="D12" s="26"/>
      <c r="E12" s="27"/>
      <c r="F12" s="28">
        <f>SUM(F13:F94)</f>
        <v>34288.14</v>
      </c>
    </row>
    <row r="13" spans="1:6" ht="76.5">
      <c r="A13" s="29" t="s">
        <v>82</v>
      </c>
      <c r="B13" s="31" t="s">
        <v>83</v>
      </c>
      <c r="C13" s="25" t="s">
        <v>74</v>
      </c>
      <c r="D13" s="26">
        <v>55.42</v>
      </c>
      <c r="E13" s="27">
        <v>78</v>
      </c>
      <c r="F13" s="30">
        <f>IF(ROUND(E13*D13,2)=0,"",ROUND(E13*D13,2))</f>
        <v>4322.76</v>
      </c>
    </row>
    <row r="14" spans="1:6" ht="204">
      <c r="A14" s="16" t="s">
        <v>121</v>
      </c>
      <c r="B14" s="51" t="s">
        <v>122</v>
      </c>
      <c r="C14" s="52"/>
      <c r="D14" s="53"/>
      <c r="E14" s="27"/>
      <c r="F14" s="27"/>
    </row>
    <row r="15" spans="1:6" ht="12.75">
      <c r="A15" s="16" t="s">
        <v>123</v>
      </c>
      <c r="B15" s="17" t="s">
        <v>124</v>
      </c>
      <c r="C15" s="52" t="s">
        <v>74</v>
      </c>
      <c r="D15" s="53">
        <v>248.51</v>
      </c>
      <c r="E15" s="27">
        <v>55</v>
      </c>
      <c r="F15" s="30">
        <f>IF(ROUND(E15*D15,2)=0,"",ROUND(E15*D15,2))</f>
        <v>13668.05</v>
      </c>
    </row>
    <row r="16" spans="1:6" ht="12.75">
      <c r="A16" s="16" t="s">
        <v>125</v>
      </c>
      <c r="B16" s="17" t="s">
        <v>126</v>
      </c>
      <c r="C16" s="52" t="s">
        <v>74</v>
      </c>
      <c r="D16" s="53">
        <v>267.01</v>
      </c>
      <c r="E16" s="27"/>
      <c r="F16" s="27"/>
    </row>
    <row r="17" spans="1:6" ht="51">
      <c r="A17" s="18" t="s">
        <v>127</v>
      </c>
      <c r="B17" s="19" t="s">
        <v>128</v>
      </c>
      <c r="C17" s="41"/>
      <c r="D17" s="49"/>
      <c r="E17" s="27"/>
      <c r="F17" s="27"/>
    </row>
    <row r="18" spans="1:6" ht="12.75">
      <c r="A18" s="18" t="s">
        <v>129</v>
      </c>
      <c r="B18" s="19" t="s">
        <v>130</v>
      </c>
      <c r="C18" s="41" t="s">
        <v>74</v>
      </c>
      <c r="D18" s="49">
        <v>70</v>
      </c>
      <c r="E18" s="27">
        <v>55</v>
      </c>
      <c r="F18" s="30">
        <f>IF(ROUND(E18*D18,2)=0,"",ROUND(E18*D18,2))</f>
        <v>3850</v>
      </c>
    </row>
    <row r="19" spans="1:6" ht="12.75">
      <c r="A19" s="18" t="s">
        <v>131</v>
      </c>
      <c r="B19" s="19" t="s">
        <v>132</v>
      </c>
      <c r="C19" s="41" t="s">
        <v>74</v>
      </c>
      <c r="D19" s="49">
        <v>80</v>
      </c>
      <c r="E19" s="27"/>
      <c r="F19" s="27"/>
    </row>
    <row r="20" spans="1:6" ht="204">
      <c r="A20" s="18" t="s">
        <v>94</v>
      </c>
      <c r="B20" s="19" t="s">
        <v>95</v>
      </c>
      <c r="C20" s="41"/>
      <c r="D20" s="42"/>
      <c r="E20" s="27"/>
      <c r="F20" s="30"/>
    </row>
    <row r="21" spans="1:6" ht="12.75">
      <c r="A21" s="18" t="s">
        <v>96</v>
      </c>
      <c r="B21" s="19" t="s">
        <v>97</v>
      </c>
      <c r="C21" s="41" t="s">
        <v>74</v>
      </c>
      <c r="D21" s="42">
        <v>454.23159999999996</v>
      </c>
      <c r="E21" s="27">
        <v>23</v>
      </c>
      <c r="F21" s="30">
        <f>IF(ROUND(E21*D21,2)=0,"",ROUND(E21*D21,2))</f>
        <v>10447.33</v>
      </c>
    </row>
    <row r="22" spans="1:6" ht="140.25">
      <c r="A22" s="16" t="s">
        <v>85</v>
      </c>
      <c r="B22" s="17" t="s">
        <v>86</v>
      </c>
      <c r="C22" s="33" t="s">
        <v>84</v>
      </c>
      <c r="D22" s="34">
        <v>2000</v>
      </c>
      <c r="E22" s="35">
        <v>1</v>
      </c>
      <c r="F22" s="36">
        <f>IF(ROUND(E22*D22,2)=0,"",ROUND(E22*D22,2))</f>
        <v>2000</v>
      </c>
    </row>
  </sheetData>
  <mergeCells count="1">
    <mergeCell ref="A10:F10"/>
  </mergeCells>
  <printOptions/>
  <pageMargins left="0.47" right="0.27" top="0.19" bottom="0.54" header="0.5" footer="0.5"/>
  <pageSetup horizontalDpi="300" verticalDpi="300" orientation="portrait" paperSize="9" scale="80" r:id="rId1"/>
</worksheet>
</file>

<file path=xl/worksheets/sheet13.xml><?xml version="1.0" encoding="utf-8"?>
<worksheet xmlns="http://schemas.openxmlformats.org/spreadsheetml/2006/main" xmlns:r="http://schemas.openxmlformats.org/officeDocument/2006/relationships">
  <dimension ref="A1:F23"/>
  <sheetViews>
    <sheetView workbookViewId="0" topLeftCell="A1">
      <selection activeCell="B3" sqref="B3:B7"/>
    </sheetView>
  </sheetViews>
  <sheetFormatPr defaultColWidth="9.140625" defaultRowHeight="12.75"/>
  <cols>
    <col min="1" max="1" width="11.28125" style="0" customWidth="1"/>
    <col min="2" max="2" width="55.140625" style="0" customWidth="1"/>
    <col min="4" max="4" width="12.8515625" style="0" customWidth="1"/>
    <col min="5" max="5" width="12.57421875" style="0" customWidth="1"/>
    <col min="6" max="6" width="11.8515625" style="0" customWidth="1"/>
    <col min="7" max="7" width="10.8515625" style="0" customWidth="1"/>
    <col min="8" max="8" width="9.421875" style="0" customWidth="1"/>
  </cols>
  <sheetData>
    <row r="1" spans="2:6" ht="18">
      <c r="B1" s="1" t="s">
        <v>72</v>
      </c>
      <c r="C1" s="10"/>
      <c r="D1" s="2"/>
      <c r="E1" s="8"/>
      <c r="F1" s="12"/>
    </row>
    <row r="2" spans="1:6" ht="37.5" customHeight="1">
      <c r="A2" s="43" t="s">
        <v>99</v>
      </c>
      <c r="B2" s="3" t="s">
        <v>1</v>
      </c>
      <c r="C2" s="4" t="s">
        <v>0</v>
      </c>
      <c r="D2" s="4" t="s">
        <v>70</v>
      </c>
      <c r="E2" s="6" t="s">
        <v>71</v>
      </c>
      <c r="F2" s="11" t="s">
        <v>69</v>
      </c>
    </row>
    <row r="3" spans="1:6" ht="12.75">
      <c r="A3" s="13">
        <v>1</v>
      </c>
      <c r="B3" s="5" t="s">
        <v>90</v>
      </c>
      <c r="C3" s="7">
        <v>123</v>
      </c>
      <c r="D3" s="7">
        <v>37</v>
      </c>
      <c r="E3" s="7">
        <v>125</v>
      </c>
      <c r="F3" s="13">
        <v>70</v>
      </c>
    </row>
    <row r="4" spans="1:6" ht="12.75">
      <c r="A4" s="13">
        <v>2</v>
      </c>
      <c r="B4" s="5" t="s">
        <v>91</v>
      </c>
      <c r="C4" s="7">
        <v>123</v>
      </c>
      <c r="D4" s="7">
        <v>10</v>
      </c>
      <c r="E4" s="7">
        <v>125</v>
      </c>
      <c r="F4" s="13">
        <v>70</v>
      </c>
    </row>
    <row r="5" spans="1:6" ht="12.75">
      <c r="A5" s="13">
        <v>3</v>
      </c>
      <c r="B5" s="5" t="s">
        <v>92</v>
      </c>
      <c r="C5" s="7">
        <v>123</v>
      </c>
      <c r="D5" s="7">
        <v>7</v>
      </c>
      <c r="E5" s="7">
        <v>125</v>
      </c>
      <c r="F5" s="13">
        <v>70</v>
      </c>
    </row>
    <row r="6" spans="1:6" ht="12.75">
      <c r="A6" s="13">
        <v>4</v>
      </c>
      <c r="B6" s="5" t="s">
        <v>93</v>
      </c>
      <c r="C6" s="7">
        <v>123</v>
      </c>
      <c r="D6" s="7">
        <v>3</v>
      </c>
      <c r="E6" s="7">
        <v>125</v>
      </c>
      <c r="F6" s="13">
        <v>70</v>
      </c>
    </row>
    <row r="7" spans="1:6" ht="12.75">
      <c r="A7" s="13">
        <v>5</v>
      </c>
      <c r="B7" s="5" t="s">
        <v>98</v>
      </c>
      <c r="C7" s="7">
        <v>123</v>
      </c>
      <c r="D7" s="7">
        <v>4</v>
      </c>
      <c r="E7" s="7">
        <v>125</v>
      </c>
      <c r="F7" s="13">
        <v>70</v>
      </c>
    </row>
    <row r="8" spans="3:4" ht="12.75">
      <c r="C8" s="15" t="s">
        <v>73</v>
      </c>
      <c r="D8" s="14">
        <f>SUM(D3:D7)</f>
        <v>61</v>
      </c>
    </row>
    <row r="11" spans="1:6" ht="12.75">
      <c r="A11" s="111" t="s">
        <v>75</v>
      </c>
      <c r="B11" s="111"/>
      <c r="C11" s="111"/>
      <c r="D11" s="111"/>
      <c r="E11" s="111"/>
      <c r="F11" s="111"/>
    </row>
    <row r="12" spans="1:6" ht="12.75">
      <c r="A12" s="20" t="s">
        <v>76</v>
      </c>
      <c r="B12" s="21" t="s">
        <v>77</v>
      </c>
      <c r="C12" s="21" t="s">
        <v>78</v>
      </c>
      <c r="D12" s="22" t="s">
        <v>79</v>
      </c>
      <c r="E12" s="23" t="s">
        <v>80</v>
      </c>
      <c r="F12" s="24" t="s">
        <v>81</v>
      </c>
    </row>
    <row r="13" spans="1:6" ht="12.75">
      <c r="A13" s="25"/>
      <c r="B13" s="25"/>
      <c r="C13" s="25"/>
      <c r="D13" s="26"/>
      <c r="E13" s="27"/>
      <c r="F13" s="28">
        <f>SUM(F14:F96)</f>
        <v>27117</v>
      </c>
    </row>
    <row r="14" spans="1:6" ht="76.5">
      <c r="A14" s="29" t="s">
        <v>82</v>
      </c>
      <c r="B14" s="31" t="s">
        <v>83</v>
      </c>
      <c r="C14" s="25" t="s">
        <v>74</v>
      </c>
      <c r="D14" s="26">
        <v>55.42</v>
      </c>
      <c r="E14" s="27">
        <v>61</v>
      </c>
      <c r="F14" s="30">
        <f>IF(ROUND(E14*D14,2)=0,"",ROUND(E14*D14,2))</f>
        <v>3380.62</v>
      </c>
    </row>
    <row r="15" spans="1:6" ht="191.25">
      <c r="A15" s="16" t="s">
        <v>121</v>
      </c>
      <c r="B15" s="51" t="s">
        <v>122</v>
      </c>
      <c r="C15" s="52"/>
      <c r="D15" s="53"/>
      <c r="E15" s="27"/>
      <c r="F15" s="27"/>
    </row>
    <row r="16" spans="1:6" ht="12.75">
      <c r="A16" s="16" t="s">
        <v>123</v>
      </c>
      <c r="B16" s="17" t="s">
        <v>124</v>
      </c>
      <c r="C16" s="52" t="s">
        <v>74</v>
      </c>
      <c r="D16" s="53">
        <v>248.51</v>
      </c>
      <c r="E16" s="27">
        <v>44</v>
      </c>
      <c r="F16" s="30">
        <f>IF(ROUND(E16*D16,2)=0,"",ROUND(E16*D16,2))</f>
        <v>10934.44</v>
      </c>
    </row>
    <row r="17" spans="1:6" ht="12.75">
      <c r="A17" s="16" t="s">
        <v>125</v>
      </c>
      <c r="B17" s="17" t="s">
        <v>126</v>
      </c>
      <c r="C17" s="52" t="s">
        <v>74</v>
      </c>
      <c r="D17" s="53">
        <v>267.01</v>
      </c>
      <c r="E17" s="27"/>
      <c r="F17" s="27"/>
    </row>
    <row r="18" spans="1:6" ht="51">
      <c r="A18" s="18" t="s">
        <v>127</v>
      </c>
      <c r="B18" s="19" t="s">
        <v>128</v>
      </c>
      <c r="C18" s="41"/>
      <c r="D18" s="49"/>
      <c r="E18" s="27"/>
      <c r="F18" s="27"/>
    </row>
    <row r="19" spans="1:6" ht="12.75">
      <c r="A19" s="18" t="s">
        <v>129</v>
      </c>
      <c r="B19" s="19" t="s">
        <v>130</v>
      </c>
      <c r="C19" s="41" t="s">
        <v>74</v>
      </c>
      <c r="D19" s="49">
        <v>70</v>
      </c>
      <c r="E19" s="27">
        <v>44</v>
      </c>
      <c r="F19" s="30">
        <f>IF(ROUND(E19*D19,2)=0,"",ROUND(E19*D19,2))</f>
        <v>3080</v>
      </c>
    </row>
    <row r="20" spans="1:6" ht="12.75">
      <c r="A20" s="18" t="s">
        <v>131</v>
      </c>
      <c r="B20" s="19" t="s">
        <v>132</v>
      </c>
      <c r="C20" s="41" t="s">
        <v>74</v>
      </c>
      <c r="D20" s="49">
        <v>80</v>
      </c>
      <c r="E20" s="27"/>
      <c r="F20" s="27"/>
    </row>
    <row r="21" spans="1:6" ht="204">
      <c r="A21" s="18" t="s">
        <v>94</v>
      </c>
      <c r="B21" s="19" t="s">
        <v>95</v>
      </c>
      <c r="C21" s="41"/>
      <c r="D21" s="42"/>
      <c r="E21" s="27"/>
      <c r="F21" s="30"/>
    </row>
    <row r="22" spans="1:6" ht="12.75">
      <c r="A22" s="18" t="s">
        <v>96</v>
      </c>
      <c r="B22" s="19" t="s">
        <v>97</v>
      </c>
      <c r="C22" s="41" t="s">
        <v>74</v>
      </c>
      <c r="D22" s="42">
        <v>454.23159999999996</v>
      </c>
      <c r="E22" s="27">
        <v>17</v>
      </c>
      <c r="F22" s="30">
        <f>IF(ROUND(E22*D22,2)=0,"",ROUND(E22*D22,2))</f>
        <v>7721.94</v>
      </c>
    </row>
    <row r="23" spans="1:6" ht="140.25">
      <c r="A23" s="16" t="s">
        <v>85</v>
      </c>
      <c r="B23" s="17" t="s">
        <v>86</v>
      </c>
      <c r="C23" s="33" t="s">
        <v>84</v>
      </c>
      <c r="D23" s="34">
        <v>2000</v>
      </c>
      <c r="E23" s="35">
        <v>1</v>
      </c>
      <c r="F23" s="36">
        <f>IF(ROUND(E23*D23,2)=0,"",ROUND(E23*D23,2))</f>
        <v>2000</v>
      </c>
    </row>
  </sheetData>
  <mergeCells count="1">
    <mergeCell ref="A11:F11"/>
  </mergeCells>
  <printOptions/>
  <pageMargins left="0.4" right="0.75" top="0.28" bottom="0.49" header="0.5" footer="0.5"/>
  <pageSetup horizontalDpi="300" verticalDpi="300" orientation="portrait" paperSize="9" scale="80" r:id="rId1"/>
</worksheet>
</file>

<file path=xl/worksheets/sheet14.xml><?xml version="1.0" encoding="utf-8"?>
<worksheet xmlns="http://schemas.openxmlformats.org/spreadsheetml/2006/main" xmlns:r="http://schemas.openxmlformats.org/officeDocument/2006/relationships">
  <dimension ref="A1:F21"/>
  <sheetViews>
    <sheetView workbookViewId="0" topLeftCell="A1">
      <selection activeCell="B3" sqref="B3:B5"/>
    </sheetView>
  </sheetViews>
  <sheetFormatPr defaultColWidth="9.140625" defaultRowHeight="12.75"/>
  <cols>
    <col min="1" max="1" width="11.28125" style="0" customWidth="1"/>
    <col min="2" max="2" width="55.140625" style="0" customWidth="1"/>
    <col min="4" max="4" width="12.8515625" style="0" customWidth="1"/>
    <col min="5" max="5" width="12.57421875" style="0" customWidth="1"/>
    <col min="6" max="6" width="11.8515625" style="0" customWidth="1"/>
    <col min="7" max="7" width="10.8515625" style="0" customWidth="1"/>
    <col min="8" max="8" width="9.421875" style="0" customWidth="1"/>
  </cols>
  <sheetData>
    <row r="1" spans="2:6" ht="18">
      <c r="B1" s="1" t="s">
        <v>72</v>
      </c>
      <c r="C1" s="10"/>
      <c r="D1" s="2"/>
      <c r="E1" s="8"/>
      <c r="F1" s="12"/>
    </row>
    <row r="2" spans="1:6" ht="37.5" customHeight="1">
      <c r="A2" s="3" t="s">
        <v>99</v>
      </c>
      <c r="B2" s="3" t="s">
        <v>1</v>
      </c>
      <c r="C2" s="4" t="s">
        <v>0</v>
      </c>
      <c r="D2" s="4" t="s">
        <v>70</v>
      </c>
      <c r="E2" s="6" t="s">
        <v>71</v>
      </c>
      <c r="F2" s="11" t="s">
        <v>69</v>
      </c>
    </row>
    <row r="3" spans="1:6" ht="12.75">
      <c r="A3" s="13">
        <v>1</v>
      </c>
      <c r="B3" s="5" t="s">
        <v>14</v>
      </c>
      <c r="C3" s="7">
        <v>226</v>
      </c>
      <c r="D3" s="7">
        <v>15</v>
      </c>
      <c r="E3" s="7">
        <v>125</v>
      </c>
      <c r="F3" s="13">
        <v>70</v>
      </c>
    </row>
    <row r="4" spans="1:6" ht="12.75">
      <c r="A4" s="13">
        <v>4</v>
      </c>
      <c r="B4" s="5" t="s">
        <v>48</v>
      </c>
      <c r="C4" s="7">
        <v>226</v>
      </c>
      <c r="D4" s="7">
        <v>63</v>
      </c>
      <c r="E4" s="7">
        <v>125</v>
      </c>
      <c r="F4" s="13">
        <v>70</v>
      </c>
    </row>
    <row r="5" spans="1:6" ht="12.75">
      <c r="A5" s="13">
        <v>5</v>
      </c>
      <c r="B5" s="5" t="s">
        <v>53</v>
      </c>
      <c r="C5" s="7">
        <v>226</v>
      </c>
      <c r="D5" s="7">
        <v>8</v>
      </c>
      <c r="E5" s="7">
        <v>125</v>
      </c>
      <c r="F5" s="13">
        <v>70</v>
      </c>
    </row>
    <row r="6" spans="3:4" ht="12.75">
      <c r="C6" s="15" t="s">
        <v>73</v>
      </c>
      <c r="D6" s="14">
        <f>SUM(D3:D5)</f>
        <v>86</v>
      </c>
    </row>
    <row r="9" spans="1:6" ht="12.75">
      <c r="A9" s="111" t="s">
        <v>75</v>
      </c>
      <c r="B9" s="111"/>
      <c r="C9" s="111"/>
      <c r="D9" s="111"/>
      <c r="E9" s="111"/>
      <c r="F9" s="111"/>
    </row>
    <row r="10" spans="1:6" ht="12.75">
      <c r="A10" s="20" t="s">
        <v>76</v>
      </c>
      <c r="B10" s="21" t="s">
        <v>77</v>
      </c>
      <c r="C10" s="21" t="s">
        <v>78</v>
      </c>
      <c r="D10" s="22" t="s">
        <v>79</v>
      </c>
      <c r="E10" s="23" t="s">
        <v>80</v>
      </c>
      <c r="F10" s="24" t="s">
        <v>81</v>
      </c>
    </row>
    <row r="11" spans="1:6" ht="12.75">
      <c r="A11" s="25"/>
      <c r="B11" s="25"/>
      <c r="C11" s="25"/>
      <c r="D11" s="26"/>
      <c r="E11" s="27"/>
      <c r="F11" s="28">
        <f>SUM(F12:F94)</f>
        <v>39315.399999999994</v>
      </c>
    </row>
    <row r="12" spans="1:6" ht="76.5">
      <c r="A12" s="29" t="s">
        <v>82</v>
      </c>
      <c r="B12" s="31" t="s">
        <v>83</v>
      </c>
      <c r="C12" s="25" t="s">
        <v>74</v>
      </c>
      <c r="D12" s="26">
        <v>55.42</v>
      </c>
      <c r="E12" s="27">
        <v>86</v>
      </c>
      <c r="F12" s="30">
        <f>IF(ROUND(E12*D12,2)=0,"",ROUND(E12*D12,2))</f>
        <v>4766.12</v>
      </c>
    </row>
    <row r="13" spans="1:6" ht="191.25">
      <c r="A13" s="16" t="s">
        <v>121</v>
      </c>
      <c r="B13" s="51" t="s">
        <v>122</v>
      </c>
      <c r="C13" s="52"/>
      <c r="D13" s="53"/>
      <c r="E13" s="27"/>
      <c r="F13" s="36">
        <f aca="true" t="shared" si="0" ref="F13:F18">IF(ROUND(E13*D13,2)=0,"",ROUND(E13*D13,2))</f>
      </c>
    </row>
    <row r="14" spans="1:6" ht="12.75">
      <c r="A14" s="16" t="s">
        <v>123</v>
      </c>
      <c r="B14" s="17" t="s">
        <v>124</v>
      </c>
      <c r="C14" s="52" t="s">
        <v>74</v>
      </c>
      <c r="D14" s="53">
        <v>248.51</v>
      </c>
      <c r="E14" s="27">
        <v>48</v>
      </c>
      <c r="F14" s="36">
        <f t="shared" si="0"/>
        <v>11928.48</v>
      </c>
    </row>
    <row r="15" spans="1:6" ht="12.75">
      <c r="A15" s="16" t="s">
        <v>125</v>
      </c>
      <c r="B15" s="17" t="s">
        <v>126</v>
      </c>
      <c r="C15" s="52" t="s">
        <v>74</v>
      </c>
      <c r="D15" s="53">
        <v>267.01</v>
      </c>
      <c r="E15" s="27"/>
      <c r="F15" s="36">
        <f t="shared" si="0"/>
      </c>
    </row>
    <row r="16" spans="1:6" ht="51">
      <c r="A16" s="18" t="s">
        <v>127</v>
      </c>
      <c r="B16" s="19" t="s">
        <v>128</v>
      </c>
      <c r="C16" s="41"/>
      <c r="D16" s="49"/>
      <c r="E16" s="27"/>
      <c r="F16" s="36">
        <f t="shared" si="0"/>
      </c>
    </row>
    <row r="17" spans="1:6" ht="12.75">
      <c r="A17" s="18" t="s">
        <v>129</v>
      </c>
      <c r="B17" s="19" t="s">
        <v>130</v>
      </c>
      <c r="C17" s="41" t="s">
        <v>74</v>
      </c>
      <c r="D17" s="49">
        <v>70</v>
      </c>
      <c r="E17" s="27">
        <v>48</v>
      </c>
      <c r="F17" s="36">
        <f t="shared" si="0"/>
        <v>3360</v>
      </c>
    </row>
    <row r="18" spans="1:6" ht="12.75">
      <c r="A18" s="18" t="s">
        <v>131</v>
      </c>
      <c r="B18" s="19" t="s">
        <v>132</v>
      </c>
      <c r="C18" s="41" t="s">
        <v>74</v>
      </c>
      <c r="D18" s="49">
        <v>80</v>
      </c>
      <c r="E18" s="27"/>
      <c r="F18" s="36">
        <f t="shared" si="0"/>
      </c>
    </row>
    <row r="19" spans="1:6" ht="204">
      <c r="A19" s="18" t="s">
        <v>94</v>
      </c>
      <c r="B19" s="19" t="s">
        <v>95</v>
      </c>
      <c r="C19" s="41"/>
      <c r="D19" s="42"/>
      <c r="E19" s="27"/>
      <c r="F19" s="30"/>
    </row>
    <row r="20" spans="1:6" ht="12.75">
      <c r="A20" s="18" t="s">
        <v>96</v>
      </c>
      <c r="B20" s="19" t="s">
        <v>97</v>
      </c>
      <c r="C20" s="41" t="s">
        <v>74</v>
      </c>
      <c r="D20" s="42">
        <v>454.23159999999996</v>
      </c>
      <c r="E20" s="27">
        <v>38</v>
      </c>
      <c r="F20" s="30">
        <f>IF(ROUND(E20*D20,2)=0,"",ROUND(E20*D20,2))</f>
        <v>17260.8</v>
      </c>
    </row>
    <row r="21" spans="1:6" ht="140.25">
      <c r="A21" s="16" t="s">
        <v>85</v>
      </c>
      <c r="B21" s="17" t="s">
        <v>86</v>
      </c>
      <c r="C21" s="33" t="s">
        <v>84</v>
      </c>
      <c r="D21" s="34">
        <v>2000</v>
      </c>
      <c r="E21" s="35">
        <v>1</v>
      </c>
      <c r="F21" s="36">
        <f>IF(ROUND(E21*D21,2)=0,"",ROUND(E21*D21,2))</f>
        <v>2000</v>
      </c>
    </row>
  </sheetData>
  <mergeCells count="1">
    <mergeCell ref="A9:F9"/>
  </mergeCells>
  <printOptions/>
  <pageMargins left="0.37" right="0.36" top="0.27" bottom="0.49" header="0.5" footer="0.5"/>
  <pageSetup horizontalDpi="300" verticalDpi="300" orientation="portrait" paperSize="9" scale="80" r:id="rId1"/>
</worksheet>
</file>

<file path=xl/worksheets/sheet15.xml><?xml version="1.0" encoding="utf-8"?>
<worksheet xmlns="http://schemas.openxmlformats.org/spreadsheetml/2006/main" xmlns:r="http://schemas.openxmlformats.org/officeDocument/2006/relationships">
  <dimension ref="A2:F18"/>
  <sheetViews>
    <sheetView workbookViewId="0" topLeftCell="A1">
      <selection activeCell="A1" sqref="A1:F18"/>
    </sheetView>
  </sheetViews>
  <sheetFormatPr defaultColWidth="9.140625" defaultRowHeight="12.75"/>
  <cols>
    <col min="1" max="1" width="8.57421875" style="0" customWidth="1"/>
    <col min="2" max="2" width="53.57421875" style="0" customWidth="1"/>
    <col min="3" max="3" width="9.8515625" style="0" customWidth="1"/>
    <col min="4" max="4" width="10.7109375" style="0" customWidth="1"/>
    <col min="5" max="5" width="14.421875" style="0" customWidth="1"/>
    <col min="6" max="6" width="14.140625" style="0" customWidth="1"/>
  </cols>
  <sheetData>
    <row r="2" spans="2:6" ht="18">
      <c r="B2" s="1" t="s">
        <v>72</v>
      </c>
      <c r="C2" s="10"/>
      <c r="D2" s="2"/>
      <c r="E2" s="8"/>
      <c r="F2" s="12"/>
    </row>
    <row r="3" spans="2:6" ht="25.5">
      <c r="B3" s="3" t="s">
        <v>1</v>
      </c>
      <c r="C3" s="4" t="s">
        <v>0</v>
      </c>
      <c r="D3" s="4" t="s">
        <v>70</v>
      </c>
      <c r="E3" s="6" t="s">
        <v>71</v>
      </c>
      <c r="F3" s="11" t="s">
        <v>69</v>
      </c>
    </row>
    <row r="4" spans="1:6" ht="12.75">
      <c r="A4">
        <v>1</v>
      </c>
      <c r="B4" s="5" t="s">
        <v>100</v>
      </c>
      <c r="C4" s="7" t="s">
        <v>6</v>
      </c>
      <c r="D4" s="7">
        <v>31</v>
      </c>
      <c r="E4" s="7">
        <v>125</v>
      </c>
      <c r="F4" s="13">
        <v>70</v>
      </c>
    </row>
    <row r="5" spans="2:6" ht="12.75">
      <c r="B5" s="39"/>
      <c r="C5" s="15" t="s">
        <v>73</v>
      </c>
      <c r="D5" s="40">
        <f>SUM(D4:D4)</f>
        <v>31</v>
      </c>
      <c r="E5" s="40"/>
      <c r="F5" s="13"/>
    </row>
    <row r="6" spans="2:6" ht="12.75">
      <c r="B6" s="39"/>
      <c r="C6" s="40"/>
      <c r="D6" s="40"/>
      <c r="E6" s="40"/>
      <c r="F6" s="13"/>
    </row>
    <row r="7" spans="2:6" ht="12.75">
      <c r="B7" s="39"/>
      <c r="C7" s="40"/>
      <c r="D7" s="40"/>
      <c r="E7" s="40"/>
      <c r="F7" s="13"/>
    </row>
    <row r="8" spans="1:6" ht="12.75">
      <c r="A8" s="111" t="s">
        <v>75</v>
      </c>
      <c r="B8" s="111"/>
      <c r="C8" s="111"/>
      <c r="D8" s="111"/>
      <c r="E8" s="111"/>
      <c r="F8" s="111"/>
    </row>
    <row r="9" spans="1:6" ht="12.75">
      <c r="A9" s="20" t="s">
        <v>76</v>
      </c>
      <c r="B9" s="21" t="s">
        <v>77</v>
      </c>
      <c r="C9" s="21" t="s">
        <v>78</v>
      </c>
      <c r="D9" s="22" t="s">
        <v>79</v>
      </c>
      <c r="E9" s="23" t="s">
        <v>80</v>
      </c>
      <c r="F9" s="24" t="s">
        <v>81</v>
      </c>
    </row>
    <row r="10" spans="1:6" ht="12.75">
      <c r="A10" s="25"/>
      <c r="B10" s="25"/>
      <c r="C10" s="25"/>
      <c r="D10" s="26"/>
      <c r="E10" s="27"/>
      <c r="F10" s="28">
        <f>SUM(F11:F57)</f>
        <v>13591.83</v>
      </c>
    </row>
    <row r="11" spans="1:6" ht="76.5">
      <c r="A11" s="29" t="s">
        <v>82</v>
      </c>
      <c r="B11" s="31" t="s">
        <v>83</v>
      </c>
      <c r="C11" s="25" t="s">
        <v>74</v>
      </c>
      <c r="D11" s="26">
        <v>55.42</v>
      </c>
      <c r="E11" s="27">
        <v>31</v>
      </c>
      <c r="F11" s="30">
        <f>IF(ROUND(E11*D11,2)=0,"",ROUND(E11*D11,2))</f>
        <v>1718.02</v>
      </c>
    </row>
    <row r="12" spans="1:6" ht="204">
      <c r="A12" s="16" t="s">
        <v>121</v>
      </c>
      <c r="B12" s="51" t="s">
        <v>122</v>
      </c>
      <c r="C12" s="52"/>
      <c r="D12" s="53"/>
      <c r="E12" s="27"/>
      <c r="F12" s="27"/>
    </row>
    <row r="13" spans="1:6" ht="12.75">
      <c r="A13" s="16" t="s">
        <v>123</v>
      </c>
      <c r="B13" s="17" t="s">
        <v>124</v>
      </c>
      <c r="C13" s="52" t="s">
        <v>74</v>
      </c>
      <c r="D13" s="53">
        <v>248.51</v>
      </c>
      <c r="E13" s="27">
        <v>31</v>
      </c>
      <c r="F13" s="30">
        <f>IF(ROUND(E13*D13,2)=0,"",ROUND(E13*D13,2))</f>
        <v>7703.81</v>
      </c>
    </row>
    <row r="14" spans="1:6" ht="12.75">
      <c r="A14" s="16" t="s">
        <v>125</v>
      </c>
      <c r="B14" s="17" t="s">
        <v>126</v>
      </c>
      <c r="C14" s="52" t="s">
        <v>74</v>
      </c>
      <c r="D14" s="53">
        <v>267.01</v>
      </c>
      <c r="E14" s="27"/>
      <c r="F14" s="27"/>
    </row>
    <row r="15" spans="1:6" ht="51">
      <c r="A15" s="18" t="s">
        <v>127</v>
      </c>
      <c r="B15" s="19" t="s">
        <v>128</v>
      </c>
      <c r="C15" s="41"/>
      <c r="D15" s="49"/>
      <c r="E15" s="27"/>
      <c r="F15" s="27"/>
    </row>
    <row r="16" spans="1:6" ht="12.75">
      <c r="A16" s="18" t="s">
        <v>129</v>
      </c>
      <c r="B16" s="19" t="s">
        <v>130</v>
      </c>
      <c r="C16" s="41" t="s">
        <v>74</v>
      </c>
      <c r="D16" s="49">
        <v>70</v>
      </c>
      <c r="E16" s="27">
        <v>31</v>
      </c>
      <c r="F16" s="30">
        <f>IF(ROUND(E16*D16,2)=0,"",ROUND(E16*D16,2))</f>
        <v>2170</v>
      </c>
    </row>
    <row r="17" spans="1:6" ht="18" customHeight="1">
      <c r="A17" s="18" t="s">
        <v>131</v>
      </c>
      <c r="B17" s="19" t="s">
        <v>132</v>
      </c>
      <c r="C17" s="41" t="s">
        <v>74</v>
      </c>
      <c r="D17" s="49">
        <v>80</v>
      </c>
      <c r="E17" s="27"/>
      <c r="F17" s="27"/>
    </row>
    <row r="18" spans="1:6" ht="140.25">
      <c r="A18" s="16" t="s">
        <v>85</v>
      </c>
      <c r="B18" s="17" t="s">
        <v>86</v>
      </c>
      <c r="C18" s="33" t="s">
        <v>84</v>
      </c>
      <c r="D18" s="34">
        <v>2000</v>
      </c>
      <c r="E18" s="35">
        <v>1</v>
      </c>
      <c r="F18" s="36">
        <f>IF(ROUND(E18*D18,2)=0,"",ROUND(E18*D18,2))</f>
        <v>2000</v>
      </c>
    </row>
  </sheetData>
  <mergeCells count="1">
    <mergeCell ref="A8:F8"/>
  </mergeCells>
  <printOptions/>
  <pageMargins left="0.38" right="0.34" top="1" bottom="1" header="0.5" footer="0.5"/>
  <pageSetup horizontalDpi="300" verticalDpi="300" orientation="portrait" paperSize="9" scale="80" r:id="rId1"/>
</worksheet>
</file>

<file path=xl/worksheets/sheet16.xml><?xml version="1.0" encoding="utf-8"?>
<worksheet xmlns="http://schemas.openxmlformats.org/spreadsheetml/2006/main" xmlns:r="http://schemas.openxmlformats.org/officeDocument/2006/relationships">
  <dimension ref="A1:F23"/>
  <sheetViews>
    <sheetView workbookViewId="0" topLeftCell="A1">
      <selection activeCell="B3" sqref="B3:B7"/>
    </sheetView>
  </sheetViews>
  <sheetFormatPr defaultColWidth="9.140625" defaultRowHeight="12.75"/>
  <cols>
    <col min="1" max="1" width="11.28125" style="0" customWidth="1"/>
    <col min="2" max="2" width="55.140625" style="0" customWidth="1"/>
    <col min="4" max="4" width="12.8515625" style="0" customWidth="1"/>
    <col min="5" max="5" width="12.57421875" style="0" customWidth="1"/>
    <col min="6" max="6" width="11.8515625" style="0" customWidth="1"/>
    <col min="7" max="7" width="10.8515625" style="0" customWidth="1"/>
    <col min="8" max="8" width="9.421875" style="0" customWidth="1"/>
  </cols>
  <sheetData>
    <row r="1" spans="2:6" ht="18">
      <c r="B1" s="1" t="s">
        <v>72</v>
      </c>
      <c r="C1" s="10"/>
      <c r="D1" s="2"/>
      <c r="E1" s="8"/>
      <c r="F1" s="12"/>
    </row>
    <row r="2" spans="1:6" ht="37.5" customHeight="1">
      <c r="A2" s="3" t="s">
        <v>99</v>
      </c>
      <c r="B2" s="3" t="s">
        <v>1</v>
      </c>
      <c r="C2" s="4" t="s">
        <v>0</v>
      </c>
      <c r="D2" s="4" t="s">
        <v>70</v>
      </c>
      <c r="E2" s="6" t="s">
        <v>71</v>
      </c>
      <c r="F2" s="11" t="s">
        <v>69</v>
      </c>
    </row>
    <row r="3" spans="1:6" ht="12.75">
      <c r="A3" s="13">
        <v>1</v>
      </c>
      <c r="B3" s="5" t="s">
        <v>115</v>
      </c>
      <c r="C3" s="7">
        <v>191</v>
      </c>
      <c r="D3" s="7">
        <v>7</v>
      </c>
      <c r="E3" s="7">
        <v>125</v>
      </c>
      <c r="F3" s="13">
        <v>70</v>
      </c>
    </row>
    <row r="4" spans="1:6" ht="12.75">
      <c r="A4" s="13">
        <v>2</v>
      </c>
      <c r="B4" s="5" t="s">
        <v>116</v>
      </c>
      <c r="C4" s="7">
        <v>191</v>
      </c>
      <c r="D4" s="7">
        <v>14</v>
      </c>
      <c r="E4" s="7">
        <v>125</v>
      </c>
      <c r="F4" s="13">
        <v>70</v>
      </c>
    </row>
    <row r="5" spans="1:6" ht="12.75">
      <c r="A5" s="13">
        <v>4</v>
      </c>
      <c r="B5" s="5" t="s">
        <v>117</v>
      </c>
      <c r="C5" s="7">
        <v>191</v>
      </c>
      <c r="D5" s="7">
        <v>3</v>
      </c>
      <c r="E5" s="7">
        <v>125</v>
      </c>
      <c r="F5" s="13">
        <v>70</v>
      </c>
    </row>
    <row r="6" spans="1:6" ht="12.75">
      <c r="A6" s="13">
        <v>5</v>
      </c>
      <c r="B6" s="5" t="s">
        <v>118</v>
      </c>
      <c r="C6" s="7">
        <v>191</v>
      </c>
      <c r="D6" s="7">
        <v>16</v>
      </c>
      <c r="E6" s="7">
        <v>125</v>
      </c>
      <c r="F6" s="13">
        <v>70</v>
      </c>
    </row>
    <row r="7" spans="1:6" ht="12.75">
      <c r="A7" s="13">
        <v>7</v>
      </c>
      <c r="B7" s="39" t="s">
        <v>119</v>
      </c>
      <c r="C7" s="47">
        <v>191</v>
      </c>
      <c r="D7" s="40">
        <v>6</v>
      </c>
      <c r="E7" s="7">
        <v>125</v>
      </c>
      <c r="F7" s="13">
        <v>70</v>
      </c>
    </row>
    <row r="8" spans="3:4" ht="12.75">
      <c r="C8" s="15" t="s">
        <v>73</v>
      </c>
      <c r="D8" s="14">
        <f>SUM(D3:D7)</f>
        <v>46</v>
      </c>
    </row>
    <row r="11" spans="1:6" ht="12.75">
      <c r="A11" s="111" t="s">
        <v>75</v>
      </c>
      <c r="B11" s="111"/>
      <c r="C11" s="111"/>
      <c r="D11" s="111"/>
      <c r="E11" s="111"/>
      <c r="F11" s="111"/>
    </row>
    <row r="12" spans="1:6" ht="12.75">
      <c r="A12" s="20" t="s">
        <v>76</v>
      </c>
      <c r="B12" s="21" t="s">
        <v>77</v>
      </c>
      <c r="C12" s="21" t="s">
        <v>78</v>
      </c>
      <c r="D12" s="22" t="s">
        <v>79</v>
      </c>
      <c r="E12" s="23" t="s">
        <v>80</v>
      </c>
      <c r="F12" s="24" t="s">
        <v>81</v>
      </c>
    </row>
    <row r="13" spans="1:6" ht="12.75">
      <c r="A13" s="25"/>
      <c r="B13" s="25"/>
      <c r="C13" s="25"/>
      <c r="D13" s="26"/>
      <c r="E13" s="27"/>
      <c r="F13" s="28">
        <f>SUM(F14:F96)</f>
        <v>19879.39</v>
      </c>
    </row>
    <row r="14" spans="1:6" ht="76.5">
      <c r="A14" s="29" t="s">
        <v>82</v>
      </c>
      <c r="B14" s="31" t="s">
        <v>83</v>
      </c>
      <c r="C14" s="25" t="s">
        <v>74</v>
      </c>
      <c r="D14" s="26">
        <v>55.42</v>
      </c>
      <c r="E14" s="27">
        <v>46</v>
      </c>
      <c r="F14" s="30">
        <f>IF(ROUND(E14*D14,2)=0,"",ROUND(E14*D14,2))</f>
        <v>2549.32</v>
      </c>
    </row>
    <row r="15" spans="1:6" ht="191.25">
      <c r="A15" s="16" t="s">
        <v>121</v>
      </c>
      <c r="B15" s="51" t="s">
        <v>122</v>
      </c>
      <c r="C15" s="52"/>
      <c r="D15" s="53"/>
      <c r="E15" s="27"/>
      <c r="F15" s="27"/>
    </row>
    <row r="16" spans="1:6" ht="12.75">
      <c r="A16" s="16" t="s">
        <v>123</v>
      </c>
      <c r="B16" s="17" t="s">
        <v>124</v>
      </c>
      <c r="C16" s="52" t="s">
        <v>74</v>
      </c>
      <c r="D16" s="53">
        <v>248.51</v>
      </c>
      <c r="E16" s="27">
        <v>41</v>
      </c>
      <c r="F16" s="30">
        <f>IF(ROUND(E16*D16,2)=0,"",ROUND(E16*D16,2))</f>
        <v>10188.91</v>
      </c>
    </row>
    <row r="17" spans="1:6" ht="12.75">
      <c r="A17" s="16" t="s">
        <v>125</v>
      </c>
      <c r="B17" s="17" t="s">
        <v>126</v>
      </c>
      <c r="C17" s="52" t="s">
        <v>74</v>
      </c>
      <c r="D17" s="53">
        <v>267.01</v>
      </c>
      <c r="E17" s="27"/>
      <c r="F17" s="27"/>
    </row>
    <row r="18" spans="1:6" ht="51">
      <c r="A18" s="18" t="s">
        <v>127</v>
      </c>
      <c r="B18" s="19" t="s">
        <v>128</v>
      </c>
      <c r="C18" s="41"/>
      <c r="D18" s="49"/>
      <c r="E18" s="27"/>
      <c r="F18" s="27"/>
    </row>
    <row r="19" spans="1:6" ht="12.75">
      <c r="A19" s="18" t="s">
        <v>129</v>
      </c>
      <c r="B19" s="19" t="s">
        <v>130</v>
      </c>
      <c r="C19" s="41" t="s">
        <v>74</v>
      </c>
      <c r="D19" s="49">
        <v>70</v>
      </c>
      <c r="E19" s="27">
        <v>41</v>
      </c>
      <c r="F19" s="30">
        <f>IF(ROUND(E19*D19,2)=0,"",ROUND(E19*D19,2))</f>
        <v>2870</v>
      </c>
    </row>
    <row r="20" spans="1:6" ht="12.75">
      <c r="A20" s="18" t="s">
        <v>131</v>
      </c>
      <c r="B20" s="19" t="s">
        <v>132</v>
      </c>
      <c r="C20" s="41" t="s">
        <v>74</v>
      </c>
      <c r="D20" s="49">
        <v>80</v>
      </c>
      <c r="E20" s="27"/>
      <c r="F20" s="27"/>
    </row>
    <row r="21" spans="1:6" ht="204">
      <c r="A21" s="18" t="s">
        <v>94</v>
      </c>
      <c r="B21" s="19" t="s">
        <v>95</v>
      </c>
      <c r="C21" s="41"/>
      <c r="D21" s="42"/>
      <c r="E21" s="27"/>
      <c r="F21" s="30"/>
    </row>
    <row r="22" spans="1:6" ht="12.75">
      <c r="A22" s="18" t="s">
        <v>96</v>
      </c>
      <c r="B22" s="19" t="s">
        <v>97</v>
      </c>
      <c r="C22" s="41" t="s">
        <v>74</v>
      </c>
      <c r="D22" s="42">
        <v>454.23159999999996</v>
      </c>
      <c r="E22" s="27">
        <v>5</v>
      </c>
      <c r="F22" s="30">
        <f>IF(ROUND(E22*D22,2)=0,"",ROUND(E22*D22,2))</f>
        <v>2271.16</v>
      </c>
    </row>
    <row r="23" spans="1:6" ht="140.25">
      <c r="A23" s="16" t="s">
        <v>85</v>
      </c>
      <c r="B23" s="17" t="s">
        <v>86</v>
      </c>
      <c r="C23" s="33" t="s">
        <v>84</v>
      </c>
      <c r="D23" s="34">
        <v>2000</v>
      </c>
      <c r="E23" s="35">
        <v>1</v>
      </c>
      <c r="F23" s="36">
        <f>IF(ROUND(E23*D23,2)=0,"",ROUND(E23*D23,2))</f>
        <v>2000</v>
      </c>
    </row>
  </sheetData>
  <mergeCells count="1">
    <mergeCell ref="A11:F11"/>
  </mergeCells>
  <printOptions/>
  <pageMargins left="0.38" right="0.3" top="0.34" bottom="0.58" header="0.5" footer="0.5"/>
  <pageSetup horizontalDpi="300" verticalDpi="300" orientation="portrait" paperSize="9" scale="80" r:id="rId1"/>
</worksheet>
</file>

<file path=xl/worksheets/sheet17.xml><?xml version="1.0" encoding="utf-8"?>
<worksheet xmlns="http://schemas.openxmlformats.org/spreadsheetml/2006/main" xmlns:r="http://schemas.openxmlformats.org/officeDocument/2006/relationships">
  <dimension ref="A1:F20"/>
  <sheetViews>
    <sheetView workbookViewId="0" topLeftCell="A1">
      <selection activeCell="A12" sqref="A12"/>
    </sheetView>
  </sheetViews>
  <sheetFormatPr defaultColWidth="9.140625" defaultRowHeight="12.75"/>
  <cols>
    <col min="1" max="1" width="11.28125" style="0" customWidth="1"/>
    <col min="2" max="2" width="55.140625" style="0" customWidth="1"/>
    <col min="4" max="4" width="12.8515625" style="0" customWidth="1"/>
    <col min="5" max="5" width="12.57421875" style="0" customWidth="1"/>
    <col min="6" max="6" width="11.8515625" style="0" customWidth="1"/>
    <col min="7" max="7" width="10.8515625" style="0" customWidth="1"/>
    <col min="8" max="8" width="9.421875" style="0" customWidth="1"/>
  </cols>
  <sheetData>
    <row r="1" spans="2:6" ht="18">
      <c r="B1" s="1" t="s">
        <v>72</v>
      </c>
      <c r="C1" s="10"/>
      <c r="D1" s="2"/>
      <c r="E1" s="8"/>
      <c r="F1" s="12"/>
    </row>
    <row r="2" spans="1:6" ht="37.5" customHeight="1">
      <c r="A2" s="3" t="s">
        <v>99</v>
      </c>
      <c r="B2" s="3" t="s">
        <v>1</v>
      </c>
      <c r="C2" s="4" t="s">
        <v>0</v>
      </c>
      <c r="D2" s="4" t="s">
        <v>70</v>
      </c>
      <c r="E2" s="6" t="s">
        <v>71</v>
      </c>
      <c r="F2" s="11" t="s">
        <v>69</v>
      </c>
    </row>
    <row r="3" spans="1:6" ht="12.75">
      <c r="A3" s="13">
        <v>1</v>
      </c>
      <c r="B3" s="5" t="s">
        <v>120</v>
      </c>
      <c r="C3" s="7">
        <v>65</v>
      </c>
      <c r="D3" s="7">
        <v>21</v>
      </c>
      <c r="E3" s="7">
        <v>125</v>
      </c>
      <c r="F3" s="13">
        <v>70</v>
      </c>
    </row>
    <row r="4" spans="1:6" ht="12.75">
      <c r="A4" s="13">
        <v>2</v>
      </c>
      <c r="B4" s="5" t="s">
        <v>67</v>
      </c>
      <c r="C4" s="7">
        <v>65</v>
      </c>
      <c r="D4" s="7">
        <v>26</v>
      </c>
      <c r="E4" s="7">
        <v>125</v>
      </c>
      <c r="F4" s="13">
        <v>70</v>
      </c>
    </row>
    <row r="5" spans="3:4" ht="12.75">
      <c r="C5" s="15" t="s">
        <v>73</v>
      </c>
      <c r="D5" s="14">
        <f>SUM(D3:D4)</f>
        <v>47</v>
      </c>
    </row>
    <row r="8" spans="1:6" ht="12.75">
      <c r="A8" s="111" t="s">
        <v>75</v>
      </c>
      <c r="B8" s="111"/>
      <c r="C8" s="111"/>
      <c r="D8" s="111"/>
      <c r="E8" s="111"/>
      <c r="F8" s="111"/>
    </row>
    <row r="9" spans="1:6" ht="12.75">
      <c r="A9" s="20" t="s">
        <v>76</v>
      </c>
      <c r="B9" s="21" t="s">
        <v>77</v>
      </c>
      <c r="C9" s="21" t="s">
        <v>78</v>
      </c>
      <c r="D9" s="22" t="s">
        <v>79</v>
      </c>
      <c r="E9" s="23" t="s">
        <v>80</v>
      </c>
      <c r="F9" s="24" t="s">
        <v>81</v>
      </c>
    </row>
    <row r="10" spans="1:6" ht="12.75">
      <c r="A10" s="25"/>
      <c r="B10" s="25"/>
      <c r="C10" s="25"/>
      <c r="D10" s="26"/>
      <c r="E10" s="27"/>
      <c r="F10" s="28">
        <f>SUM(F11:F93)</f>
        <v>23103.47</v>
      </c>
    </row>
    <row r="11" spans="1:6" ht="76.5">
      <c r="A11" s="29" t="s">
        <v>82</v>
      </c>
      <c r="B11" s="31" t="s">
        <v>83</v>
      </c>
      <c r="C11" s="25" t="s">
        <v>74</v>
      </c>
      <c r="D11" s="26">
        <v>55.42</v>
      </c>
      <c r="E11" s="27">
        <v>47</v>
      </c>
      <c r="F11" s="30">
        <f>IF(ROUND(E11*D11,2)=0,"",ROUND(E11*D11,2))</f>
        <v>2604.74</v>
      </c>
    </row>
    <row r="12" spans="1:6" ht="191.25">
      <c r="A12" s="16" t="s">
        <v>121</v>
      </c>
      <c r="B12" s="51" t="s">
        <v>122</v>
      </c>
      <c r="C12" s="52"/>
      <c r="D12" s="53"/>
      <c r="E12" s="27"/>
      <c r="F12" s="27"/>
    </row>
    <row r="13" spans="1:6" ht="12.75">
      <c r="A13" s="16" t="s">
        <v>123</v>
      </c>
      <c r="B13" s="17" t="s">
        <v>124</v>
      </c>
      <c r="C13" s="52" t="s">
        <v>74</v>
      </c>
      <c r="D13" s="53">
        <v>248.51</v>
      </c>
      <c r="E13" s="27">
        <v>21</v>
      </c>
      <c r="F13" s="30">
        <f>IF(ROUND(E13*D13,2)=0,"",ROUND(E13*D13,2))</f>
        <v>5218.71</v>
      </c>
    </row>
    <row r="14" spans="1:6" ht="12.75">
      <c r="A14" s="16" t="s">
        <v>125</v>
      </c>
      <c r="B14" s="17" t="s">
        <v>126</v>
      </c>
      <c r="C14" s="52" t="s">
        <v>74</v>
      </c>
      <c r="D14" s="53">
        <v>267.01</v>
      </c>
      <c r="E14" s="27"/>
      <c r="F14" s="27"/>
    </row>
    <row r="15" spans="1:6" ht="51">
      <c r="A15" s="18" t="s">
        <v>127</v>
      </c>
      <c r="B15" s="19" t="s">
        <v>128</v>
      </c>
      <c r="C15" s="41"/>
      <c r="D15" s="49"/>
      <c r="E15" s="27"/>
      <c r="F15" s="27"/>
    </row>
    <row r="16" spans="1:6" ht="12.75">
      <c r="A16" s="18" t="s">
        <v>129</v>
      </c>
      <c r="B16" s="19" t="s">
        <v>130</v>
      </c>
      <c r="C16" s="41" t="s">
        <v>74</v>
      </c>
      <c r="D16" s="49">
        <v>70</v>
      </c>
      <c r="E16" s="27">
        <v>21</v>
      </c>
      <c r="F16" s="30">
        <f>IF(ROUND(E16*D16,2)=0,"",ROUND(E16*D16,2))</f>
        <v>1470</v>
      </c>
    </row>
    <row r="17" spans="1:6" ht="12.75">
      <c r="A17" s="18" t="s">
        <v>131</v>
      </c>
      <c r="B17" s="19" t="s">
        <v>132</v>
      </c>
      <c r="C17" s="41" t="s">
        <v>74</v>
      </c>
      <c r="D17" s="49">
        <v>80</v>
      </c>
      <c r="E17" s="27"/>
      <c r="F17" s="27"/>
    </row>
    <row r="18" spans="1:6" ht="204">
      <c r="A18" s="18" t="s">
        <v>94</v>
      </c>
      <c r="B18" s="19" t="s">
        <v>95</v>
      </c>
      <c r="C18" s="41"/>
      <c r="D18" s="42"/>
      <c r="E18" s="27"/>
      <c r="F18" s="30"/>
    </row>
    <row r="19" spans="1:6" ht="12.75">
      <c r="A19" s="18" t="s">
        <v>96</v>
      </c>
      <c r="B19" s="19" t="s">
        <v>97</v>
      </c>
      <c r="C19" s="41" t="s">
        <v>74</v>
      </c>
      <c r="D19" s="42">
        <v>454.23159999999996</v>
      </c>
      <c r="E19" s="27">
        <v>26</v>
      </c>
      <c r="F19" s="30">
        <f>IF(ROUND(E19*D19,2)=0,"",ROUND(E19*D19,2))</f>
        <v>11810.02</v>
      </c>
    </row>
    <row r="20" spans="1:6" ht="140.25">
      <c r="A20" s="16" t="s">
        <v>85</v>
      </c>
      <c r="B20" s="17" t="s">
        <v>86</v>
      </c>
      <c r="C20" s="33" t="s">
        <v>84</v>
      </c>
      <c r="D20" s="34">
        <v>2000</v>
      </c>
      <c r="E20" s="35">
        <v>1</v>
      </c>
      <c r="F20" s="36">
        <f>IF(ROUND(E20*D20,2)=0,"",ROUND(E20*D20,2))</f>
        <v>2000</v>
      </c>
    </row>
  </sheetData>
  <mergeCells count="1">
    <mergeCell ref="A8:F8"/>
  </mergeCells>
  <printOptions/>
  <pageMargins left="0.44" right="0.43" top="0.34" bottom="0.49" header="0.5" footer="0.5"/>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F25"/>
  <sheetViews>
    <sheetView workbookViewId="0" topLeftCell="A1">
      <selection activeCell="B3" sqref="B3:B9"/>
    </sheetView>
  </sheetViews>
  <sheetFormatPr defaultColWidth="9.140625" defaultRowHeight="12.75"/>
  <cols>
    <col min="1" max="1" width="11.28125" style="0" customWidth="1"/>
    <col min="2" max="2" width="55.140625" style="0" customWidth="1"/>
    <col min="4" max="4" width="12.8515625" style="0" customWidth="1"/>
    <col min="5" max="5" width="12.57421875" style="0" customWidth="1"/>
    <col min="6" max="6" width="11.8515625" style="0" customWidth="1"/>
    <col min="7" max="7" width="10.8515625" style="0" customWidth="1"/>
    <col min="8" max="8" width="9.421875" style="0" customWidth="1"/>
  </cols>
  <sheetData>
    <row r="1" spans="2:6" ht="18">
      <c r="B1" s="1" t="s">
        <v>72</v>
      </c>
      <c r="C1" s="10"/>
      <c r="D1" s="2"/>
      <c r="E1" s="8"/>
      <c r="F1" s="12"/>
    </row>
    <row r="2" spans="1:6" ht="37.5" customHeight="1">
      <c r="A2" s="43" t="s">
        <v>99</v>
      </c>
      <c r="B2" s="3" t="s">
        <v>1</v>
      </c>
      <c r="C2" s="4" t="s">
        <v>0</v>
      </c>
      <c r="D2" s="4" t="s">
        <v>70</v>
      </c>
      <c r="E2" s="6" t="s">
        <v>71</v>
      </c>
      <c r="F2" s="11" t="s">
        <v>69</v>
      </c>
    </row>
    <row r="3" spans="1:6" ht="12.75">
      <c r="A3" s="13">
        <v>1</v>
      </c>
      <c r="B3" s="5" t="s">
        <v>101</v>
      </c>
      <c r="C3" s="7">
        <v>117</v>
      </c>
      <c r="D3" s="7">
        <v>10</v>
      </c>
      <c r="E3" s="7">
        <v>125</v>
      </c>
      <c r="F3" s="13">
        <v>70</v>
      </c>
    </row>
    <row r="4" spans="1:6" ht="12.75">
      <c r="A4" s="13">
        <v>2</v>
      </c>
      <c r="B4" s="5" t="s">
        <v>102</v>
      </c>
      <c r="C4" s="7">
        <v>117</v>
      </c>
      <c r="D4" s="7">
        <v>4</v>
      </c>
      <c r="E4" s="7">
        <v>125</v>
      </c>
      <c r="F4" s="13">
        <v>70</v>
      </c>
    </row>
    <row r="5" spans="1:6" ht="12.75">
      <c r="A5" s="13">
        <v>3</v>
      </c>
      <c r="B5" s="5" t="s">
        <v>43</v>
      </c>
      <c r="C5" s="7">
        <v>117</v>
      </c>
      <c r="D5" s="7">
        <v>14</v>
      </c>
      <c r="E5" s="7">
        <v>125</v>
      </c>
      <c r="F5" s="13">
        <v>70</v>
      </c>
    </row>
    <row r="6" spans="1:6" ht="12.75">
      <c r="A6" s="13">
        <v>4</v>
      </c>
      <c r="B6" s="39" t="s">
        <v>103</v>
      </c>
      <c r="C6" s="7">
        <v>117</v>
      </c>
      <c r="D6" s="40">
        <v>13</v>
      </c>
      <c r="E6" s="7">
        <v>125</v>
      </c>
      <c r="F6" s="13">
        <v>70</v>
      </c>
    </row>
    <row r="7" spans="1:6" ht="12.75">
      <c r="A7" s="13">
        <v>5</v>
      </c>
      <c r="B7" s="39" t="s">
        <v>104</v>
      </c>
      <c r="C7" s="7">
        <v>117</v>
      </c>
      <c r="D7" s="40">
        <v>8</v>
      </c>
      <c r="E7" s="7">
        <v>125</v>
      </c>
      <c r="F7" s="13">
        <v>70</v>
      </c>
    </row>
    <row r="8" spans="1:6" ht="12.75">
      <c r="A8" s="13">
        <v>6</v>
      </c>
      <c r="B8" s="39" t="s">
        <v>63</v>
      </c>
      <c r="C8" s="7">
        <v>117</v>
      </c>
      <c r="D8" s="40">
        <v>7</v>
      </c>
      <c r="E8" s="7">
        <v>125</v>
      </c>
      <c r="F8" s="13">
        <v>70</v>
      </c>
    </row>
    <row r="9" spans="1:6" ht="12.75">
      <c r="A9" s="13">
        <v>7</v>
      </c>
      <c r="B9" s="39" t="s">
        <v>105</v>
      </c>
      <c r="C9" s="7">
        <v>117</v>
      </c>
      <c r="D9" s="40">
        <v>9</v>
      </c>
      <c r="E9" s="7">
        <v>125</v>
      </c>
      <c r="F9" s="13">
        <v>70</v>
      </c>
    </row>
    <row r="10" spans="1:4" ht="12.75">
      <c r="A10" s="13"/>
      <c r="C10" s="15" t="s">
        <v>73</v>
      </c>
      <c r="D10" s="14">
        <f>SUM(D3:D9)</f>
        <v>65</v>
      </c>
    </row>
    <row r="13" spans="1:6" ht="12.75">
      <c r="A13" s="111" t="s">
        <v>75</v>
      </c>
      <c r="B13" s="111"/>
      <c r="C13" s="111"/>
      <c r="D13" s="111"/>
      <c r="E13" s="111"/>
      <c r="F13" s="111"/>
    </row>
    <row r="14" spans="1:6" ht="12.75">
      <c r="A14" s="20" t="s">
        <v>76</v>
      </c>
      <c r="B14" s="21" t="s">
        <v>77</v>
      </c>
      <c r="C14" s="21" t="s">
        <v>78</v>
      </c>
      <c r="D14" s="22" t="s">
        <v>79</v>
      </c>
      <c r="E14" s="23" t="s">
        <v>80</v>
      </c>
      <c r="F14" s="24" t="s">
        <v>81</v>
      </c>
    </row>
    <row r="15" spans="1:6" ht="12.75">
      <c r="A15" s="25"/>
      <c r="B15" s="25"/>
      <c r="C15" s="25"/>
      <c r="D15" s="26"/>
      <c r="E15" s="27"/>
      <c r="F15" s="28">
        <f>SUM(F16:F96)</f>
        <v>28205.550000000003</v>
      </c>
    </row>
    <row r="16" spans="1:6" ht="76.5">
      <c r="A16" s="29" t="s">
        <v>82</v>
      </c>
      <c r="B16" s="31" t="s">
        <v>83</v>
      </c>
      <c r="C16" s="25" t="s">
        <v>74</v>
      </c>
      <c r="D16" s="26">
        <v>55.42</v>
      </c>
      <c r="E16" s="27">
        <v>65</v>
      </c>
      <c r="F16" s="30">
        <f>IF(ROUND(E16*D16,2)=0,"",ROUND(E16*D16,2))</f>
        <v>3602.3</v>
      </c>
    </row>
    <row r="17" spans="1:6" ht="191.25">
      <c r="A17" s="16" t="s">
        <v>121</v>
      </c>
      <c r="B17" s="51" t="s">
        <v>122</v>
      </c>
      <c r="C17" s="52"/>
      <c r="D17" s="53"/>
      <c r="E17" s="27"/>
      <c r="F17" s="27"/>
    </row>
    <row r="18" spans="1:6" ht="12.75">
      <c r="A18" s="16" t="s">
        <v>123</v>
      </c>
      <c r="B18" s="17" t="s">
        <v>124</v>
      </c>
      <c r="C18" s="52" t="s">
        <v>74</v>
      </c>
      <c r="D18" s="53">
        <v>248.51</v>
      </c>
      <c r="E18" s="27">
        <v>51</v>
      </c>
      <c r="F18" s="30">
        <f>IF(ROUND(E18*D18,2)=0,"",ROUND(E18*D18,2))</f>
        <v>12674.01</v>
      </c>
    </row>
    <row r="19" spans="1:6" ht="12.75">
      <c r="A19" s="16" t="s">
        <v>125</v>
      </c>
      <c r="B19" s="17" t="s">
        <v>126</v>
      </c>
      <c r="C19" s="52" t="s">
        <v>74</v>
      </c>
      <c r="D19" s="53">
        <v>267.01</v>
      </c>
      <c r="E19" s="27"/>
      <c r="F19" s="27"/>
    </row>
    <row r="20" spans="1:6" ht="51">
      <c r="A20" s="18" t="s">
        <v>127</v>
      </c>
      <c r="B20" s="19" t="s">
        <v>128</v>
      </c>
      <c r="C20" s="41"/>
      <c r="D20" s="49"/>
      <c r="E20" s="27"/>
      <c r="F20" s="27"/>
    </row>
    <row r="21" spans="1:6" ht="12.75">
      <c r="A21" s="18" t="s">
        <v>129</v>
      </c>
      <c r="B21" s="19" t="s">
        <v>130</v>
      </c>
      <c r="C21" s="41" t="s">
        <v>74</v>
      </c>
      <c r="D21" s="49">
        <v>70</v>
      </c>
      <c r="E21" s="27">
        <v>51</v>
      </c>
      <c r="F21" s="30">
        <f>IF(ROUND(E21*D21,2)=0,"",ROUND(E21*D21,2))</f>
        <v>3570</v>
      </c>
    </row>
    <row r="22" spans="1:6" ht="12.75">
      <c r="A22" s="18" t="s">
        <v>131</v>
      </c>
      <c r="B22" s="19" t="s">
        <v>132</v>
      </c>
      <c r="C22" s="41" t="s">
        <v>74</v>
      </c>
      <c r="D22" s="49">
        <v>80</v>
      </c>
      <c r="E22" s="27"/>
      <c r="F22" s="27"/>
    </row>
    <row r="23" spans="1:6" ht="204">
      <c r="A23" s="18" t="s">
        <v>94</v>
      </c>
      <c r="B23" s="19" t="s">
        <v>95</v>
      </c>
      <c r="C23" s="41"/>
      <c r="D23" s="42"/>
      <c r="E23" s="27"/>
      <c r="F23" s="30"/>
    </row>
    <row r="24" spans="1:6" ht="12.75">
      <c r="A24" s="18" t="s">
        <v>96</v>
      </c>
      <c r="B24" s="19" t="s">
        <v>97</v>
      </c>
      <c r="C24" s="41" t="s">
        <v>74</v>
      </c>
      <c r="D24" s="42">
        <v>454.23159999999996</v>
      </c>
      <c r="E24" s="27">
        <v>14</v>
      </c>
      <c r="F24" s="30">
        <f>IF(ROUND(E24*D24,2)=0,"",ROUND(E24*D24,2))</f>
        <v>6359.24</v>
      </c>
    </row>
    <row r="25" spans="1:6" ht="140.25">
      <c r="A25" s="16" t="s">
        <v>85</v>
      </c>
      <c r="B25" s="17" t="s">
        <v>86</v>
      </c>
      <c r="C25" s="33" t="s">
        <v>84</v>
      </c>
      <c r="D25" s="34">
        <v>2000</v>
      </c>
      <c r="E25" s="35">
        <v>1</v>
      </c>
      <c r="F25" s="36">
        <f>IF(ROUND(E25*D25,2)=0,"",ROUND(E25*D25,2))</f>
        <v>2000</v>
      </c>
    </row>
  </sheetData>
  <mergeCells count="1">
    <mergeCell ref="A13:F13"/>
  </mergeCells>
  <printOptions/>
  <pageMargins left="0.53" right="0.38" top="0.44" bottom="0.81" header="0.5" footer="0.5"/>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H49"/>
  <sheetViews>
    <sheetView workbookViewId="0" topLeftCell="A1">
      <selection activeCell="C17" sqref="C17"/>
    </sheetView>
  </sheetViews>
  <sheetFormatPr defaultColWidth="9.140625" defaultRowHeight="12.75"/>
  <cols>
    <col min="1" max="1" width="11.421875" style="0" customWidth="1"/>
    <col min="2" max="2" width="65.140625" style="0" customWidth="1"/>
    <col min="4" max="4" width="12.00390625" style="37" customWidth="1"/>
    <col min="6" max="6" width="15.57421875" style="0" customWidth="1"/>
    <col min="8" max="8" width="12.8515625" style="0" bestFit="1" customWidth="1"/>
  </cols>
  <sheetData>
    <row r="1" spans="2:6" ht="18">
      <c r="B1" s="45" t="s">
        <v>72</v>
      </c>
      <c r="C1" s="10"/>
      <c r="D1" s="2"/>
      <c r="E1" s="8"/>
      <c r="F1" s="12"/>
    </row>
    <row r="2" spans="2:6" ht="25.5">
      <c r="B2" s="3" t="s">
        <v>1</v>
      </c>
      <c r="C2" s="4" t="s">
        <v>0</v>
      </c>
      <c r="D2" s="4" t="s">
        <v>70</v>
      </c>
      <c r="E2" s="6" t="s">
        <v>71</v>
      </c>
      <c r="F2" s="11" t="s">
        <v>69</v>
      </c>
    </row>
    <row r="3" spans="1:6" ht="12.75">
      <c r="A3">
        <v>1</v>
      </c>
      <c r="B3" s="5" t="s">
        <v>18</v>
      </c>
      <c r="C3" s="7" t="s">
        <v>4</v>
      </c>
      <c r="D3" s="7">
        <v>45</v>
      </c>
      <c r="E3" s="7">
        <v>125</v>
      </c>
      <c r="F3" s="13">
        <v>70</v>
      </c>
    </row>
    <row r="4" spans="1:6" ht="12.75">
      <c r="A4">
        <v>2</v>
      </c>
      <c r="B4" s="5" t="s">
        <v>19</v>
      </c>
      <c r="C4" s="7" t="s">
        <v>4</v>
      </c>
      <c r="D4" s="9">
        <v>2</v>
      </c>
      <c r="E4" s="7">
        <v>125</v>
      </c>
      <c r="F4" s="13">
        <v>70</v>
      </c>
    </row>
    <row r="5" spans="1:6" ht="12.75">
      <c r="A5">
        <v>3</v>
      </c>
      <c r="B5" s="5" t="s">
        <v>20</v>
      </c>
      <c r="C5" s="7" t="s">
        <v>4</v>
      </c>
      <c r="D5" s="9">
        <v>22</v>
      </c>
      <c r="E5" s="7">
        <v>125</v>
      </c>
      <c r="F5" s="13">
        <v>70</v>
      </c>
    </row>
    <row r="6" spans="1:6" ht="12.75">
      <c r="A6">
        <v>4</v>
      </c>
      <c r="B6" s="5" t="s">
        <v>26</v>
      </c>
      <c r="C6" s="7" t="s">
        <v>4</v>
      </c>
      <c r="D6" s="9">
        <v>5</v>
      </c>
      <c r="E6" s="7">
        <v>125</v>
      </c>
      <c r="F6" s="13">
        <v>70</v>
      </c>
    </row>
    <row r="7" spans="1:6" ht="12.75">
      <c r="A7">
        <v>5</v>
      </c>
      <c r="B7" s="5" t="s">
        <v>37</v>
      </c>
      <c r="C7" s="7" t="s">
        <v>4</v>
      </c>
      <c r="D7" s="9">
        <v>11</v>
      </c>
      <c r="E7" s="7">
        <v>125</v>
      </c>
      <c r="F7" s="13">
        <v>70</v>
      </c>
    </row>
    <row r="8" spans="1:6" ht="12.75">
      <c r="A8">
        <v>6</v>
      </c>
      <c r="B8" s="5" t="s">
        <v>41</v>
      </c>
      <c r="C8" s="7" t="s">
        <v>4</v>
      </c>
      <c r="D8" s="9">
        <v>3</v>
      </c>
      <c r="E8" s="7">
        <v>125</v>
      </c>
      <c r="F8" s="13">
        <v>70</v>
      </c>
    </row>
    <row r="9" spans="1:6" ht="12.75">
      <c r="A9">
        <v>7</v>
      </c>
      <c r="B9" s="5" t="s">
        <v>68</v>
      </c>
      <c r="C9" s="7" t="s">
        <v>4</v>
      </c>
      <c r="D9" s="9">
        <v>8</v>
      </c>
      <c r="E9" s="7">
        <v>125</v>
      </c>
      <c r="F9" s="13">
        <v>70</v>
      </c>
    </row>
    <row r="10" spans="1:6" ht="12.75">
      <c r="A10">
        <v>8</v>
      </c>
      <c r="B10" s="5" t="s">
        <v>59</v>
      </c>
      <c r="C10" s="7" t="s">
        <v>4</v>
      </c>
      <c r="D10" s="9">
        <v>3</v>
      </c>
      <c r="E10" s="7">
        <v>125</v>
      </c>
      <c r="F10" s="13">
        <v>70</v>
      </c>
    </row>
    <row r="11" spans="3:4" ht="12.75">
      <c r="C11" s="15" t="s">
        <v>73</v>
      </c>
      <c r="D11" s="13">
        <f>SUM(D3:D10)</f>
        <v>99</v>
      </c>
    </row>
    <row r="13" spans="1:6" ht="12.75">
      <c r="A13" s="111" t="s">
        <v>75</v>
      </c>
      <c r="B13" s="111"/>
      <c r="C13" s="111"/>
      <c r="D13" s="111"/>
      <c r="E13" s="111"/>
      <c r="F13" s="111"/>
    </row>
    <row r="14" spans="1:6" ht="12.75">
      <c r="A14" s="20" t="s">
        <v>76</v>
      </c>
      <c r="B14" s="21" t="s">
        <v>77</v>
      </c>
      <c r="C14" s="21" t="s">
        <v>78</v>
      </c>
      <c r="D14" s="22" t="s">
        <v>79</v>
      </c>
      <c r="E14" s="23" t="s">
        <v>80</v>
      </c>
      <c r="F14" s="24" t="s">
        <v>81</v>
      </c>
    </row>
    <row r="15" spans="1:6" ht="12.75">
      <c r="A15" s="25"/>
      <c r="B15" s="25"/>
      <c r="C15" s="25"/>
      <c r="D15" s="26"/>
      <c r="E15" s="27"/>
      <c r="F15" s="28">
        <f>SUM(F16:F71)</f>
        <v>39019.07</v>
      </c>
    </row>
    <row r="16" spans="1:8" ht="63.75">
      <c r="A16" s="29" t="s">
        <v>82</v>
      </c>
      <c r="B16" s="31" t="s">
        <v>83</v>
      </c>
      <c r="C16" s="25" t="s">
        <v>74</v>
      </c>
      <c r="D16" s="26">
        <v>55.42</v>
      </c>
      <c r="E16" s="27">
        <v>99</v>
      </c>
      <c r="F16" s="30">
        <f>IF(ROUND(E16*D16,2)=0,"",ROUND(E16*D16,2))</f>
        <v>5486.58</v>
      </c>
      <c r="H16" s="32"/>
    </row>
    <row r="17" spans="1:6" ht="165.75">
      <c r="A17" s="16" t="s">
        <v>121</v>
      </c>
      <c r="B17" s="51" t="s">
        <v>122</v>
      </c>
      <c r="C17" s="52"/>
      <c r="D17" s="53"/>
      <c r="E17" s="27"/>
      <c r="F17" s="27"/>
    </row>
    <row r="18" spans="1:6" ht="12.75">
      <c r="A18" s="16" t="s">
        <v>123</v>
      </c>
      <c r="B18" s="17" t="s">
        <v>124</v>
      </c>
      <c r="C18" s="52" t="s">
        <v>74</v>
      </c>
      <c r="D18" s="53">
        <v>248.51</v>
      </c>
      <c r="E18" s="27">
        <v>99</v>
      </c>
      <c r="F18" s="36">
        <f>IF(ROUND(E18*D18,2)=0,"",ROUND(E18*D18,2))</f>
        <v>24602.49</v>
      </c>
    </row>
    <row r="19" spans="1:6" ht="12.75">
      <c r="A19" s="16" t="s">
        <v>125</v>
      </c>
      <c r="B19" s="17" t="s">
        <v>126</v>
      </c>
      <c r="C19" s="52" t="s">
        <v>74</v>
      </c>
      <c r="D19" s="53">
        <v>267.01</v>
      </c>
      <c r="E19" s="27"/>
      <c r="F19" s="27"/>
    </row>
    <row r="20" spans="1:6" ht="38.25">
      <c r="A20" s="18" t="s">
        <v>127</v>
      </c>
      <c r="B20" s="19" t="s">
        <v>128</v>
      </c>
      <c r="C20" s="41"/>
      <c r="D20" s="49"/>
      <c r="E20" s="27"/>
      <c r="F20" s="27"/>
    </row>
    <row r="21" spans="1:6" ht="12.75">
      <c r="A21" s="18" t="s">
        <v>129</v>
      </c>
      <c r="B21" s="19" t="s">
        <v>130</v>
      </c>
      <c r="C21" s="41" t="s">
        <v>74</v>
      </c>
      <c r="D21" s="49">
        <v>70</v>
      </c>
      <c r="E21" s="27">
        <v>99</v>
      </c>
      <c r="F21" s="36">
        <f>IF(ROUND(E21*D21,2)=0,"",ROUND(E21*D21,2))</f>
        <v>6930</v>
      </c>
    </row>
    <row r="22" spans="1:6" ht="12.75">
      <c r="A22" s="18" t="s">
        <v>131</v>
      </c>
      <c r="B22" s="19" t="s">
        <v>132</v>
      </c>
      <c r="C22" s="41" t="s">
        <v>74</v>
      </c>
      <c r="D22" s="49">
        <v>80</v>
      </c>
      <c r="E22" s="27"/>
      <c r="F22" s="27"/>
    </row>
    <row r="23" spans="1:6" ht="127.5">
      <c r="A23" s="16" t="s">
        <v>85</v>
      </c>
      <c r="B23" s="17" t="s">
        <v>86</v>
      </c>
      <c r="C23" s="33" t="s">
        <v>84</v>
      </c>
      <c r="D23" s="34">
        <v>2000</v>
      </c>
      <c r="E23" s="35">
        <v>1</v>
      </c>
      <c r="F23" s="36">
        <f>IF(ROUND(E23*D23,2)=0,"",ROUND(E23*D23,2))</f>
        <v>2000</v>
      </c>
    </row>
    <row r="25" ht="12.75">
      <c r="D25"/>
    </row>
    <row r="26" ht="12.75">
      <c r="D26"/>
    </row>
    <row r="27" ht="12.75">
      <c r="D27"/>
    </row>
    <row r="28" ht="12.75">
      <c r="D28"/>
    </row>
    <row r="29" ht="12.75">
      <c r="D29"/>
    </row>
    <row r="30" ht="12.75">
      <c r="D30"/>
    </row>
    <row r="31" ht="12.75">
      <c r="D31"/>
    </row>
    <row r="32" ht="12.75">
      <c r="D32"/>
    </row>
    <row r="33" ht="12.75">
      <c r="D33"/>
    </row>
    <row r="34" ht="12.75">
      <c r="D34"/>
    </row>
    <row r="35" ht="12.75">
      <c r="D35"/>
    </row>
    <row r="36" ht="12.75">
      <c r="D36"/>
    </row>
    <row r="37" ht="12.75">
      <c r="D37"/>
    </row>
    <row r="38" ht="12.75">
      <c r="D38"/>
    </row>
    <row r="39" ht="12.75">
      <c r="D39"/>
    </row>
    <row r="40" ht="12.75">
      <c r="D40"/>
    </row>
    <row r="41" ht="12.75">
      <c r="D41"/>
    </row>
    <row r="42" ht="12.75">
      <c r="D42"/>
    </row>
    <row r="43" ht="12.75">
      <c r="D43"/>
    </row>
    <row r="44" ht="12.75">
      <c r="D44"/>
    </row>
    <row r="45" ht="12.75">
      <c r="D45"/>
    </row>
    <row r="46" ht="12.75">
      <c r="D46"/>
    </row>
    <row r="47" ht="12.75">
      <c r="D47"/>
    </row>
    <row r="48" ht="12.75">
      <c r="D48"/>
    </row>
    <row r="49" ht="12.75">
      <c r="D49"/>
    </row>
  </sheetData>
  <mergeCells count="1">
    <mergeCell ref="A13:F13"/>
  </mergeCells>
  <printOptions/>
  <pageMargins left="0.33" right="0.38" top="1" bottom="1" header="0.5" footer="0.5"/>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F26"/>
  <sheetViews>
    <sheetView workbookViewId="0" topLeftCell="A1">
      <selection activeCell="B3" sqref="B3:B10"/>
    </sheetView>
  </sheetViews>
  <sheetFormatPr defaultColWidth="9.140625" defaultRowHeight="12.75"/>
  <cols>
    <col min="1" max="1" width="11.28125" style="0" customWidth="1"/>
    <col min="2" max="2" width="55.140625" style="0" customWidth="1"/>
    <col min="4" max="4" width="12.8515625" style="0" customWidth="1"/>
    <col min="5" max="5" width="12.57421875" style="0" customWidth="1"/>
    <col min="6" max="6" width="11.8515625" style="0" customWidth="1"/>
    <col min="7" max="7" width="10.8515625" style="0" customWidth="1"/>
    <col min="8" max="8" width="9.421875" style="0" customWidth="1"/>
  </cols>
  <sheetData>
    <row r="1" spans="2:6" ht="18">
      <c r="B1" s="1" t="s">
        <v>72</v>
      </c>
      <c r="C1" s="10"/>
      <c r="D1" s="2"/>
      <c r="E1" s="8"/>
      <c r="F1" s="12"/>
    </row>
    <row r="2" spans="1:6" ht="37.5" customHeight="1">
      <c r="A2" s="43" t="s">
        <v>99</v>
      </c>
      <c r="B2" s="3" t="s">
        <v>1</v>
      </c>
      <c r="C2" s="4" t="s">
        <v>0</v>
      </c>
      <c r="D2" s="4" t="s">
        <v>70</v>
      </c>
      <c r="E2" s="6" t="s">
        <v>71</v>
      </c>
      <c r="F2" s="11" t="s">
        <v>69</v>
      </c>
    </row>
    <row r="3" spans="1:6" ht="12.75">
      <c r="A3" s="13">
        <v>1</v>
      </c>
      <c r="B3" s="5" t="s">
        <v>15</v>
      </c>
      <c r="C3" s="7">
        <v>221</v>
      </c>
      <c r="D3" s="7">
        <v>6</v>
      </c>
      <c r="E3" s="7">
        <v>125</v>
      </c>
      <c r="F3" s="13">
        <v>70</v>
      </c>
    </row>
    <row r="4" spans="1:6" ht="12.75">
      <c r="A4" s="13">
        <v>2</v>
      </c>
      <c r="B4" s="5" t="s">
        <v>27</v>
      </c>
      <c r="C4" s="7">
        <v>221</v>
      </c>
      <c r="D4" s="7">
        <v>9</v>
      </c>
      <c r="E4" s="7">
        <v>125</v>
      </c>
      <c r="F4" s="13">
        <v>70</v>
      </c>
    </row>
    <row r="5" spans="1:6" ht="12.75">
      <c r="A5" s="13">
        <v>3</v>
      </c>
      <c r="B5" s="5" t="s">
        <v>36</v>
      </c>
      <c r="C5" s="7">
        <v>221</v>
      </c>
      <c r="D5" s="7">
        <v>16</v>
      </c>
      <c r="E5" s="7">
        <v>125</v>
      </c>
      <c r="F5" s="13">
        <v>70</v>
      </c>
    </row>
    <row r="6" spans="1:6" ht="12.75">
      <c r="A6" s="13">
        <v>4</v>
      </c>
      <c r="B6" s="39" t="s">
        <v>40</v>
      </c>
      <c r="C6" s="7">
        <v>221</v>
      </c>
      <c r="D6" s="40">
        <v>10</v>
      </c>
      <c r="E6" s="7">
        <v>125</v>
      </c>
      <c r="F6" s="13">
        <v>70</v>
      </c>
    </row>
    <row r="7" spans="1:6" ht="12.75">
      <c r="A7" s="13">
        <v>5</v>
      </c>
      <c r="B7" s="39" t="s">
        <v>42</v>
      </c>
      <c r="C7" s="7">
        <v>221</v>
      </c>
      <c r="D7" s="40">
        <v>6</v>
      </c>
      <c r="E7" s="7">
        <v>125</v>
      </c>
      <c r="F7" s="13">
        <v>70</v>
      </c>
    </row>
    <row r="8" spans="1:6" ht="12.75">
      <c r="A8" s="13">
        <v>6</v>
      </c>
      <c r="B8" s="39" t="s">
        <v>44</v>
      </c>
      <c r="C8" s="7">
        <v>221</v>
      </c>
      <c r="D8" s="40">
        <v>9</v>
      </c>
      <c r="E8" s="7">
        <v>125</v>
      </c>
      <c r="F8" s="13">
        <v>70</v>
      </c>
    </row>
    <row r="9" spans="1:6" ht="12.75">
      <c r="A9" s="13">
        <v>7</v>
      </c>
      <c r="B9" s="39" t="s">
        <v>57</v>
      </c>
      <c r="C9" s="7">
        <v>221</v>
      </c>
      <c r="D9" s="40">
        <v>6</v>
      </c>
      <c r="E9" s="7">
        <v>125</v>
      </c>
      <c r="F9" s="13">
        <v>70</v>
      </c>
    </row>
    <row r="10" spans="1:6" ht="12.75">
      <c r="A10" s="13">
        <v>8</v>
      </c>
      <c r="B10" s="39" t="s">
        <v>61</v>
      </c>
      <c r="C10" s="47">
        <v>221</v>
      </c>
      <c r="D10" s="40">
        <v>7</v>
      </c>
      <c r="E10" s="7">
        <v>125</v>
      </c>
      <c r="F10" s="13">
        <v>70</v>
      </c>
    </row>
    <row r="11" spans="1:4" ht="12.75">
      <c r="A11" s="13"/>
      <c r="C11" s="15" t="s">
        <v>73</v>
      </c>
      <c r="D11" s="14">
        <f>SUM(D3:D10)</f>
        <v>69</v>
      </c>
    </row>
    <row r="14" spans="1:6" ht="12.75">
      <c r="A14" s="111" t="s">
        <v>75</v>
      </c>
      <c r="B14" s="111"/>
      <c r="C14" s="111"/>
      <c r="D14" s="111"/>
      <c r="E14" s="111"/>
      <c r="F14" s="111"/>
    </row>
    <row r="15" spans="1:6" ht="12.75">
      <c r="A15" s="20" t="s">
        <v>76</v>
      </c>
      <c r="B15" s="21" t="s">
        <v>77</v>
      </c>
      <c r="C15" s="21" t="s">
        <v>78</v>
      </c>
      <c r="D15" s="22" t="s">
        <v>79</v>
      </c>
      <c r="E15" s="23" t="s">
        <v>80</v>
      </c>
      <c r="F15" s="24" t="s">
        <v>81</v>
      </c>
    </row>
    <row r="16" spans="1:6" ht="12.75">
      <c r="A16" s="25"/>
      <c r="B16" s="25"/>
      <c r="C16" s="25"/>
      <c r="D16" s="26"/>
      <c r="E16" s="27"/>
      <c r="F16" s="28">
        <f>SUM(F17:F99)</f>
        <v>28344.06</v>
      </c>
    </row>
    <row r="17" spans="1:6" ht="76.5">
      <c r="A17" s="29" t="s">
        <v>82</v>
      </c>
      <c r="B17" s="31" t="s">
        <v>83</v>
      </c>
      <c r="C17" s="25" t="s">
        <v>74</v>
      </c>
      <c r="D17" s="26">
        <v>55.42</v>
      </c>
      <c r="E17" s="27">
        <v>69</v>
      </c>
      <c r="F17" s="30">
        <f>IF(ROUND(E17*D17,2)=0,"",ROUND(E17*D17,2))</f>
        <v>3823.98</v>
      </c>
    </row>
    <row r="18" spans="1:6" ht="191.25">
      <c r="A18" s="16" t="s">
        <v>121</v>
      </c>
      <c r="B18" s="51" t="s">
        <v>122</v>
      </c>
      <c r="C18" s="52"/>
      <c r="D18" s="53"/>
      <c r="E18" s="27"/>
      <c r="F18" s="27"/>
    </row>
    <row r="19" spans="1:6" ht="12.75">
      <c r="A19" s="16" t="s">
        <v>123</v>
      </c>
      <c r="B19" s="17" t="s">
        <v>124</v>
      </c>
      <c r="C19" s="52" t="s">
        <v>74</v>
      </c>
      <c r="D19" s="53">
        <v>248.51</v>
      </c>
      <c r="E19" s="27">
        <v>65</v>
      </c>
      <c r="F19" s="30">
        <f>IF(ROUND(E19*D19,2)=0,"",ROUND(E19*D19,2))</f>
        <v>16153.15</v>
      </c>
    </row>
    <row r="20" spans="1:6" ht="12.75">
      <c r="A20" s="16" t="s">
        <v>125</v>
      </c>
      <c r="B20" s="17" t="s">
        <v>126</v>
      </c>
      <c r="C20" s="52" t="s">
        <v>74</v>
      </c>
      <c r="D20" s="53">
        <v>267.01</v>
      </c>
      <c r="E20" s="27"/>
      <c r="F20" s="27"/>
    </row>
    <row r="21" spans="1:6" ht="51">
      <c r="A21" s="18" t="s">
        <v>127</v>
      </c>
      <c r="B21" s="19" t="s">
        <v>128</v>
      </c>
      <c r="C21" s="41"/>
      <c r="D21" s="49"/>
      <c r="E21" s="27"/>
      <c r="F21" s="27"/>
    </row>
    <row r="22" spans="1:6" ht="12.75">
      <c r="A22" s="18" t="s">
        <v>129</v>
      </c>
      <c r="B22" s="19" t="s">
        <v>130</v>
      </c>
      <c r="C22" s="41" t="s">
        <v>74</v>
      </c>
      <c r="D22" s="49">
        <v>70</v>
      </c>
      <c r="E22" s="27">
        <v>65</v>
      </c>
      <c r="F22" s="30">
        <f>IF(ROUND(E22*D22,2)=0,"",ROUND(E22*D22,2))</f>
        <v>4550</v>
      </c>
    </row>
    <row r="23" spans="1:6" ht="12.75">
      <c r="A23" s="18" t="s">
        <v>131</v>
      </c>
      <c r="B23" s="19" t="s">
        <v>132</v>
      </c>
      <c r="C23" s="41" t="s">
        <v>74</v>
      </c>
      <c r="D23" s="49">
        <v>80</v>
      </c>
      <c r="E23" s="27"/>
      <c r="F23" s="27"/>
    </row>
    <row r="24" spans="1:6" ht="204">
      <c r="A24" s="18" t="s">
        <v>94</v>
      </c>
      <c r="B24" s="19" t="s">
        <v>95</v>
      </c>
      <c r="C24" s="41"/>
      <c r="D24" s="42"/>
      <c r="E24" s="27"/>
      <c r="F24" s="30"/>
    </row>
    <row r="25" spans="1:6" ht="12.75">
      <c r="A25" s="18" t="s">
        <v>96</v>
      </c>
      <c r="B25" s="19" t="s">
        <v>97</v>
      </c>
      <c r="C25" s="41" t="s">
        <v>74</v>
      </c>
      <c r="D25" s="42">
        <v>454.23159999999996</v>
      </c>
      <c r="E25" s="27">
        <v>4</v>
      </c>
      <c r="F25" s="30">
        <f>IF(ROUND(E25*D25,2)=0,"",ROUND(E25*D25,2))</f>
        <v>1816.93</v>
      </c>
    </row>
    <row r="26" spans="1:6" ht="140.25">
      <c r="A26" s="16" t="s">
        <v>85</v>
      </c>
      <c r="B26" s="17" t="s">
        <v>86</v>
      </c>
      <c r="C26" s="33" t="s">
        <v>84</v>
      </c>
      <c r="D26" s="34">
        <v>2000</v>
      </c>
      <c r="E26" s="35">
        <v>1</v>
      </c>
      <c r="F26" s="36">
        <f>IF(ROUND(E26*D26,2)=0,"",ROUND(E26*D26,2))</f>
        <v>2000</v>
      </c>
    </row>
  </sheetData>
  <mergeCells count="1">
    <mergeCell ref="A14:F14"/>
  </mergeCells>
  <printOptions/>
  <pageMargins left="0.38" right="0.2" top="0.3" bottom="0.49" header="0.5" footer="0.5"/>
  <pageSetup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dimension ref="A1:F26"/>
  <sheetViews>
    <sheetView workbookViewId="0" topLeftCell="A1">
      <selection activeCell="B3" sqref="B3:B10"/>
    </sheetView>
  </sheetViews>
  <sheetFormatPr defaultColWidth="9.140625" defaultRowHeight="12.75"/>
  <cols>
    <col min="1" max="1" width="11.28125" style="0" customWidth="1"/>
    <col min="2" max="2" width="55.140625" style="0" customWidth="1"/>
    <col min="4" max="4" width="12.8515625" style="0" customWidth="1"/>
    <col min="5" max="5" width="12.57421875" style="0" customWidth="1"/>
    <col min="6" max="6" width="11.8515625" style="0" customWidth="1"/>
    <col min="7" max="7" width="10.8515625" style="0" customWidth="1"/>
    <col min="8" max="8" width="9.421875" style="0" customWidth="1"/>
  </cols>
  <sheetData>
    <row r="1" spans="2:6" ht="18">
      <c r="B1" s="1" t="s">
        <v>72</v>
      </c>
      <c r="C1" s="10"/>
      <c r="D1" s="2"/>
      <c r="E1" s="8"/>
      <c r="F1" s="12"/>
    </row>
    <row r="2" spans="1:6" ht="37.5" customHeight="1">
      <c r="A2" s="43" t="s">
        <v>99</v>
      </c>
      <c r="B2" s="3" t="s">
        <v>1</v>
      </c>
      <c r="C2" s="4" t="s">
        <v>0</v>
      </c>
      <c r="D2" s="4" t="s">
        <v>70</v>
      </c>
      <c r="E2" s="6" t="s">
        <v>71</v>
      </c>
      <c r="F2" s="11" t="s">
        <v>69</v>
      </c>
    </row>
    <row r="3" spans="1:6" ht="12.75">
      <c r="A3" s="13">
        <v>1</v>
      </c>
      <c r="B3" s="5" t="s">
        <v>15</v>
      </c>
      <c r="C3" s="7">
        <v>217</v>
      </c>
      <c r="D3" s="7">
        <v>11</v>
      </c>
      <c r="E3" s="7">
        <v>125</v>
      </c>
      <c r="F3" s="13">
        <v>70</v>
      </c>
    </row>
    <row r="4" spans="1:6" ht="12.75">
      <c r="A4" s="13">
        <v>2</v>
      </c>
      <c r="B4" s="5" t="s">
        <v>27</v>
      </c>
      <c r="C4" s="7">
        <v>217</v>
      </c>
      <c r="D4" s="7">
        <v>10</v>
      </c>
      <c r="E4" s="7">
        <v>125</v>
      </c>
      <c r="F4" s="13">
        <v>70</v>
      </c>
    </row>
    <row r="5" spans="1:6" ht="12.75">
      <c r="A5" s="13">
        <v>3</v>
      </c>
      <c r="B5" s="5" t="s">
        <v>106</v>
      </c>
      <c r="C5" s="7">
        <v>217</v>
      </c>
      <c r="D5" s="7">
        <v>19</v>
      </c>
      <c r="E5" s="7">
        <v>125</v>
      </c>
      <c r="F5" s="13">
        <v>70</v>
      </c>
    </row>
    <row r="6" spans="1:6" ht="12.75">
      <c r="A6" s="13">
        <v>4</v>
      </c>
      <c r="B6" s="39" t="s">
        <v>40</v>
      </c>
      <c r="C6" s="7">
        <v>217</v>
      </c>
      <c r="D6" s="40">
        <v>13</v>
      </c>
      <c r="E6" s="7">
        <v>125</v>
      </c>
      <c r="F6" s="13">
        <v>70</v>
      </c>
    </row>
    <row r="7" spans="1:6" ht="12.75">
      <c r="A7" s="13">
        <v>5</v>
      </c>
      <c r="B7" s="39" t="s">
        <v>107</v>
      </c>
      <c r="C7" s="7">
        <v>217</v>
      </c>
      <c r="D7" s="40">
        <v>17</v>
      </c>
      <c r="E7" s="7">
        <v>125</v>
      </c>
      <c r="F7" s="13">
        <v>70</v>
      </c>
    </row>
    <row r="8" spans="1:6" ht="12.75">
      <c r="A8" s="13">
        <v>6</v>
      </c>
      <c r="B8" s="39" t="s">
        <v>108</v>
      </c>
      <c r="C8" s="7">
        <v>217</v>
      </c>
      <c r="D8" s="40">
        <v>17</v>
      </c>
      <c r="E8" s="7">
        <v>125</v>
      </c>
      <c r="F8" s="13">
        <v>70</v>
      </c>
    </row>
    <row r="9" spans="1:6" ht="12.75">
      <c r="A9" s="13">
        <v>7</v>
      </c>
      <c r="B9" s="39" t="s">
        <v>109</v>
      </c>
      <c r="C9" s="7">
        <v>217</v>
      </c>
      <c r="D9" s="40">
        <v>17</v>
      </c>
      <c r="E9" s="7">
        <v>125</v>
      </c>
      <c r="F9" s="13">
        <v>70</v>
      </c>
    </row>
    <row r="10" spans="1:6" ht="12.75">
      <c r="A10" s="13">
        <v>8</v>
      </c>
      <c r="B10" s="39" t="s">
        <v>110</v>
      </c>
      <c r="C10" s="7">
        <v>217</v>
      </c>
      <c r="D10" s="40">
        <v>6</v>
      </c>
      <c r="E10" s="7">
        <v>125</v>
      </c>
      <c r="F10" s="13">
        <v>70</v>
      </c>
    </row>
    <row r="11" spans="1:4" ht="12.75">
      <c r="A11" s="13"/>
      <c r="C11" s="15" t="s">
        <v>73</v>
      </c>
      <c r="D11" s="14">
        <f>SUM(D3:D10)</f>
        <v>110</v>
      </c>
    </row>
    <row r="14" spans="1:6" ht="12.75">
      <c r="A14" s="111" t="s">
        <v>75</v>
      </c>
      <c r="B14" s="111"/>
      <c r="C14" s="111"/>
      <c r="D14" s="111"/>
      <c r="E14" s="111"/>
      <c r="F14" s="111"/>
    </row>
    <row r="15" spans="1:6" ht="12.75">
      <c r="A15" s="20" t="s">
        <v>76</v>
      </c>
      <c r="B15" s="21" t="s">
        <v>77</v>
      </c>
      <c r="C15" s="21" t="s">
        <v>78</v>
      </c>
      <c r="D15" s="22" t="s">
        <v>79</v>
      </c>
      <c r="E15" s="23" t="s">
        <v>80</v>
      </c>
      <c r="F15" s="24" t="s">
        <v>81</v>
      </c>
    </row>
    <row r="16" spans="1:6" ht="12.75">
      <c r="A16" s="25"/>
      <c r="B16" s="25"/>
      <c r="C16" s="25"/>
      <c r="D16" s="26"/>
      <c r="E16" s="27"/>
      <c r="F16" s="28">
        <f>SUM(F17:F99)</f>
        <v>47068.23</v>
      </c>
    </row>
    <row r="17" spans="1:6" ht="76.5">
      <c r="A17" s="29" t="s">
        <v>82</v>
      </c>
      <c r="B17" s="31" t="s">
        <v>83</v>
      </c>
      <c r="C17" s="25" t="s">
        <v>74</v>
      </c>
      <c r="D17" s="26">
        <v>55.42</v>
      </c>
      <c r="E17" s="27">
        <v>110</v>
      </c>
      <c r="F17" s="30">
        <f>IF(ROUND(E17*D17,2)=0,"",ROUND(E17*D17,2))</f>
        <v>6096.2</v>
      </c>
    </row>
    <row r="18" spans="1:6" ht="191.25">
      <c r="A18" s="16" t="s">
        <v>121</v>
      </c>
      <c r="B18" s="51" t="s">
        <v>122</v>
      </c>
      <c r="C18" s="52"/>
      <c r="D18" s="53"/>
      <c r="E18" s="27"/>
      <c r="F18" s="27"/>
    </row>
    <row r="19" spans="1:6" ht="12.75">
      <c r="A19" s="16" t="s">
        <v>123</v>
      </c>
      <c r="B19" s="17" t="s">
        <v>124</v>
      </c>
      <c r="C19" s="52" t="s">
        <v>74</v>
      </c>
      <c r="D19" s="53">
        <v>248.51</v>
      </c>
      <c r="E19" s="27">
        <v>81</v>
      </c>
      <c r="F19" s="30">
        <f>IF(ROUND(E19*D19,2)=0,"",ROUND(E19*D19,2))</f>
        <v>20129.31</v>
      </c>
    </row>
    <row r="20" spans="1:6" ht="12.75">
      <c r="A20" s="16" t="s">
        <v>125</v>
      </c>
      <c r="B20" s="17" t="s">
        <v>126</v>
      </c>
      <c r="C20" s="52" t="s">
        <v>74</v>
      </c>
      <c r="D20" s="53">
        <v>267.01</v>
      </c>
      <c r="E20" s="27"/>
      <c r="F20" s="27"/>
    </row>
    <row r="21" spans="1:6" ht="51">
      <c r="A21" s="18" t="s">
        <v>127</v>
      </c>
      <c r="B21" s="19" t="s">
        <v>128</v>
      </c>
      <c r="C21" s="41"/>
      <c r="D21" s="49"/>
      <c r="E21" s="27"/>
      <c r="F21" s="27"/>
    </row>
    <row r="22" spans="1:6" ht="12.75">
      <c r="A22" s="18" t="s">
        <v>129</v>
      </c>
      <c r="B22" s="19" t="s">
        <v>130</v>
      </c>
      <c r="C22" s="41" t="s">
        <v>74</v>
      </c>
      <c r="D22" s="49">
        <v>70</v>
      </c>
      <c r="E22" s="27">
        <v>81</v>
      </c>
      <c r="F22" s="30">
        <f>IF(ROUND(E22*D22,2)=0,"",ROUND(E22*D22,2))</f>
        <v>5670</v>
      </c>
    </row>
    <row r="23" spans="1:6" ht="12.75">
      <c r="A23" s="18" t="s">
        <v>131</v>
      </c>
      <c r="B23" s="19" t="s">
        <v>132</v>
      </c>
      <c r="C23" s="41" t="s">
        <v>74</v>
      </c>
      <c r="D23" s="49">
        <v>80</v>
      </c>
      <c r="E23" s="27"/>
      <c r="F23" s="27"/>
    </row>
    <row r="24" spans="1:6" ht="204">
      <c r="A24" s="18" t="s">
        <v>94</v>
      </c>
      <c r="B24" s="19" t="s">
        <v>95</v>
      </c>
      <c r="C24" s="41"/>
      <c r="D24" s="42"/>
      <c r="E24" s="27"/>
      <c r="F24" s="30"/>
    </row>
    <row r="25" spans="1:6" ht="12.75">
      <c r="A25" s="18" t="s">
        <v>96</v>
      </c>
      <c r="B25" s="19" t="s">
        <v>97</v>
      </c>
      <c r="C25" s="41" t="s">
        <v>74</v>
      </c>
      <c r="D25" s="42">
        <v>454.23159999999996</v>
      </c>
      <c r="E25" s="27">
        <v>29</v>
      </c>
      <c r="F25" s="30">
        <f>IF(ROUND(E25*D25,2)=0,"",ROUND(E25*D25,2))</f>
        <v>13172.72</v>
      </c>
    </row>
    <row r="26" spans="1:6" ht="140.25">
      <c r="A26" s="16" t="s">
        <v>85</v>
      </c>
      <c r="B26" s="17" t="s">
        <v>86</v>
      </c>
      <c r="C26" s="33" t="s">
        <v>84</v>
      </c>
      <c r="D26" s="34">
        <v>2000</v>
      </c>
      <c r="E26" s="35">
        <v>1</v>
      </c>
      <c r="F26" s="36">
        <f>IF(ROUND(E26*D26,2)=0,"",ROUND(E26*D26,2))</f>
        <v>2000</v>
      </c>
    </row>
  </sheetData>
  <mergeCells count="1">
    <mergeCell ref="A14:F14"/>
  </mergeCells>
  <printOptions/>
  <pageMargins left="0.56" right="0.25" top="0.3" bottom="0.49" header="0.5" footer="0.5"/>
  <pageSetup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dimension ref="A2:F22"/>
  <sheetViews>
    <sheetView workbookViewId="0" topLeftCell="A1">
      <selection activeCell="A1" sqref="A1:F22"/>
    </sheetView>
  </sheetViews>
  <sheetFormatPr defaultColWidth="9.140625" defaultRowHeight="12.75"/>
  <cols>
    <col min="1" max="1" width="8.57421875" style="0" customWidth="1"/>
    <col min="2" max="2" width="53.57421875" style="0" customWidth="1"/>
    <col min="3" max="3" width="9.8515625" style="0" customWidth="1"/>
    <col min="4" max="4" width="10.7109375" style="0" customWidth="1"/>
    <col min="5" max="5" width="14.421875" style="0" customWidth="1"/>
    <col min="6" max="6" width="14.140625" style="0" customWidth="1"/>
  </cols>
  <sheetData>
    <row r="2" spans="2:6" ht="18">
      <c r="B2" s="1" t="s">
        <v>72</v>
      </c>
      <c r="C2" s="10"/>
      <c r="D2" s="2"/>
      <c r="E2" s="8"/>
      <c r="F2" s="12"/>
    </row>
    <row r="3" spans="2:6" ht="25.5">
      <c r="B3" s="3" t="s">
        <v>1</v>
      </c>
      <c r="C3" s="4" t="s">
        <v>0</v>
      </c>
      <c r="D3" s="4" t="s">
        <v>70</v>
      </c>
      <c r="E3" s="6" t="s">
        <v>71</v>
      </c>
      <c r="F3" s="11" t="s">
        <v>69</v>
      </c>
    </row>
    <row r="4" spans="1:6" ht="12.75">
      <c r="A4">
        <v>1</v>
      </c>
      <c r="B4" s="5" t="s">
        <v>16</v>
      </c>
      <c r="C4" s="7" t="s">
        <v>3</v>
      </c>
      <c r="D4" s="7">
        <v>6</v>
      </c>
      <c r="E4" s="7">
        <v>125</v>
      </c>
      <c r="F4" s="13">
        <v>70</v>
      </c>
    </row>
    <row r="5" spans="1:6" ht="12.75">
      <c r="A5">
        <v>2</v>
      </c>
      <c r="B5" s="5" t="s">
        <v>33</v>
      </c>
      <c r="C5" s="7" t="s">
        <v>3</v>
      </c>
      <c r="D5" s="7">
        <v>8</v>
      </c>
      <c r="E5" s="7">
        <v>125</v>
      </c>
      <c r="F5" s="13">
        <v>70</v>
      </c>
    </row>
    <row r="6" spans="1:6" ht="12.75">
      <c r="A6">
        <v>3</v>
      </c>
      <c r="B6" s="5" t="s">
        <v>34</v>
      </c>
      <c r="C6" s="7" t="s">
        <v>3</v>
      </c>
      <c r="D6" s="7">
        <v>14</v>
      </c>
      <c r="E6" s="7">
        <v>125</v>
      </c>
      <c r="F6" s="13">
        <v>70</v>
      </c>
    </row>
    <row r="7" spans="1:6" ht="12.75">
      <c r="A7">
        <v>4</v>
      </c>
      <c r="B7" s="5" t="s">
        <v>64</v>
      </c>
      <c r="C7" s="7" t="s">
        <v>3</v>
      </c>
      <c r="D7" s="7">
        <v>9</v>
      </c>
      <c r="E7" s="7">
        <v>125</v>
      </c>
      <c r="F7" s="13">
        <v>70</v>
      </c>
    </row>
    <row r="8" spans="1:6" ht="12.75">
      <c r="A8">
        <v>5</v>
      </c>
      <c r="B8" s="5" t="s">
        <v>65</v>
      </c>
      <c r="C8" s="7" t="s">
        <v>3</v>
      </c>
      <c r="D8" s="7">
        <v>6</v>
      </c>
      <c r="E8" s="7">
        <v>125</v>
      </c>
      <c r="F8" s="13">
        <v>70</v>
      </c>
    </row>
    <row r="9" spans="2:6" ht="12.75">
      <c r="B9" s="39"/>
      <c r="C9" s="15" t="s">
        <v>73</v>
      </c>
      <c r="D9" s="40">
        <f>SUM(D4:D8)</f>
        <v>43</v>
      </c>
      <c r="E9" s="40"/>
      <c r="F9" s="13"/>
    </row>
    <row r="10" spans="2:6" ht="12.75">
      <c r="B10" s="39"/>
      <c r="C10" s="40"/>
      <c r="D10" s="40"/>
      <c r="E10" s="40"/>
      <c r="F10" s="13"/>
    </row>
    <row r="11" spans="2:6" ht="12.75">
      <c r="B11" s="39"/>
      <c r="C11" s="40"/>
      <c r="D11" s="40"/>
      <c r="E11" s="40"/>
      <c r="F11" s="13"/>
    </row>
    <row r="12" spans="1:6" ht="12.75">
      <c r="A12" s="111" t="s">
        <v>75</v>
      </c>
      <c r="B12" s="111"/>
      <c r="C12" s="111"/>
      <c r="D12" s="111"/>
      <c r="E12" s="111"/>
      <c r="F12" s="111"/>
    </row>
    <row r="13" spans="1:6" ht="12.75">
      <c r="A13" s="20" t="s">
        <v>76</v>
      </c>
      <c r="B13" s="21" t="s">
        <v>77</v>
      </c>
      <c r="C13" s="21" t="s">
        <v>78</v>
      </c>
      <c r="D13" s="22" t="s">
        <v>79</v>
      </c>
      <c r="E13" s="23" t="s">
        <v>80</v>
      </c>
      <c r="F13" s="24" t="s">
        <v>81</v>
      </c>
    </row>
    <row r="14" spans="1:6" ht="12.75">
      <c r="A14" s="25"/>
      <c r="B14" s="25"/>
      <c r="C14" s="25"/>
      <c r="D14" s="26"/>
      <c r="E14" s="27"/>
      <c r="F14" s="28">
        <f>SUM(F15:F61)</f>
        <v>18078.989999999998</v>
      </c>
    </row>
    <row r="15" spans="1:6" ht="76.5">
      <c r="A15" s="29" t="s">
        <v>82</v>
      </c>
      <c r="B15" s="31" t="s">
        <v>83</v>
      </c>
      <c r="C15" s="25" t="s">
        <v>74</v>
      </c>
      <c r="D15" s="26">
        <v>55.42</v>
      </c>
      <c r="E15" s="27">
        <v>43</v>
      </c>
      <c r="F15" s="30">
        <f>IF(ROUND(E15*D15,2)=0,"",ROUND(E15*D15,2))</f>
        <v>2383.06</v>
      </c>
    </row>
    <row r="16" spans="1:6" ht="204">
      <c r="A16" s="16" t="s">
        <v>121</v>
      </c>
      <c r="B16" s="51" t="s">
        <v>122</v>
      </c>
      <c r="C16" s="52"/>
      <c r="D16" s="53"/>
      <c r="E16" s="27"/>
      <c r="F16" s="27"/>
    </row>
    <row r="17" spans="1:6" ht="12.75">
      <c r="A17" s="16" t="s">
        <v>123</v>
      </c>
      <c r="B17" s="17" t="s">
        <v>124</v>
      </c>
      <c r="C17" s="52" t="s">
        <v>74</v>
      </c>
      <c r="D17" s="53">
        <v>248.51</v>
      </c>
      <c r="E17" s="27">
        <v>43</v>
      </c>
      <c r="F17" s="30">
        <f>IF(ROUND(E17*D17,2)=0,"",ROUND(E17*D17,2))</f>
        <v>10685.93</v>
      </c>
    </row>
    <row r="18" spans="1:6" ht="12.75">
      <c r="A18" s="16" t="s">
        <v>125</v>
      </c>
      <c r="B18" s="17" t="s">
        <v>126</v>
      </c>
      <c r="C18" s="52" t="s">
        <v>74</v>
      </c>
      <c r="D18" s="53">
        <v>267.01</v>
      </c>
      <c r="E18" s="27"/>
      <c r="F18" s="27"/>
    </row>
    <row r="19" spans="1:6" ht="51">
      <c r="A19" s="18" t="s">
        <v>127</v>
      </c>
      <c r="B19" s="19" t="s">
        <v>128</v>
      </c>
      <c r="C19" s="41"/>
      <c r="D19" s="49"/>
      <c r="E19" s="27"/>
      <c r="F19" s="27"/>
    </row>
    <row r="20" spans="1:6" ht="12.75">
      <c r="A20" s="18" t="s">
        <v>129</v>
      </c>
      <c r="B20" s="19" t="s">
        <v>130</v>
      </c>
      <c r="C20" s="41" t="s">
        <v>74</v>
      </c>
      <c r="D20" s="49">
        <v>70</v>
      </c>
      <c r="E20" s="27">
        <v>43</v>
      </c>
      <c r="F20" s="30">
        <f>IF(ROUND(E20*D20,2)=0,"",ROUND(E20*D20,2))</f>
        <v>3010</v>
      </c>
    </row>
    <row r="21" spans="1:6" ht="12.75">
      <c r="A21" s="18" t="s">
        <v>131</v>
      </c>
      <c r="B21" s="19" t="s">
        <v>132</v>
      </c>
      <c r="C21" s="41" t="s">
        <v>74</v>
      </c>
      <c r="D21" s="49">
        <v>80</v>
      </c>
      <c r="E21" s="27"/>
      <c r="F21" s="27"/>
    </row>
    <row r="22" spans="1:6" ht="140.25">
      <c r="A22" s="16" t="s">
        <v>85</v>
      </c>
      <c r="B22" s="17" t="s">
        <v>86</v>
      </c>
      <c r="C22" s="33" t="s">
        <v>84</v>
      </c>
      <c r="D22" s="34">
        <v>2000</v>
      </c>
      <c r="E22" s="35">
        <v>1</v>
      </c>
      <c r="F22" s="36">
        <f>IF(ROUND(E22*D22,2)=0,"",ROUND(E22*D22,2))</f>
        <v>2000</v>
      </c>
    </row>
  </sheetData>
  <mergeCells count="1">
    <mergeCell ref="A12:F12"/>
  </mergeCells>
  <printOptions/>
  <pageMargins left="0.33" right="0.3" top="0.64" bottom="1" header="0.89" footer="0.5"/>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dimension ref="A2:F26"/>
  <sheetViews>
    <sheetView workbookViewId="0" topLeftCell="A1">
      <selection activeCell="B4" sqref="B4:B10"/>
    </sheetView>
  </sheetViews>
  <sheetFormatPr defaultColWidth="9.140625" defaultRowHeight="12.75"/>
  <cols>
    <col min="1" max="1" width="8.57421875" style="0" customWidth="1"/>
    <col min="2" max="2" width="53.57421875" style="0" customWidth="1"/>
    <col min="3" max="3" width="9.8515625" style="0" customWidth="1"/>
    <col min="4" max="4" width="10.7109375" style="0" customWidth="1"/>
    <col min="5" max="5" width="14.421875" style="0" customWidth="1"/>
    <col min="6" max="6" width="14.140625" style="0" customWidth="1"/>
  </cols>
  <sheetData>
    <row r="2" spans="2:6" ht="18">
      <c r="B2" s="1" t="s">
        <v>72</v>
      </c>
      <c r="C2" s="10"/>
      <c r="D2" s="2"/>
      <c r="E2" s="8"/>
      <c r="F2" s="12"/>
    </row>
    <row r="3" spans="2:6" ht="25.5">
      <c r="B3" s="3" t="s">
        <v>1</v>
      </c>
      <c r="C3" s="4" t="s">
        <v>0</v>
      </c>
      <c r="D3" s="4" t="s">
        <v>70</v>
      </c>
      <c r="E3" s="6" t="s">
        <v>71</v>
      </c>
      <c r="F3" s="11" t="s">
        <v>69</v>
      </c>
    </row>
    <row r="4" spans="1:6" ht="12.75">
      <c r="A4">
        <v>1</v>
      </c>
      <c r="B4" s="5" t="s">
        <v>22</v>
      </c>
      <c r="C4" s="7">
        <v>275</v>
      </c>
      <c r="D4" s="7">
        <v>3</v>
      </c>
      <c r="E4" s="7">
        <v>125</v>
      </c>
      <c r="F4" s="13">
        <v>70</v>
      </c>
    </row>
    <row r="5" spans="1:6" ht="12.75">
      <c r="A5">
        <v>2</v>
      </c>
      <c r="B5" s="5" t="s">
        <v>29</v>
      </c>
      <c r="C5" s="7">
        <v>275</v>
      </c>
      <c r="D5" s="7">
        <v>7</v>
      </c>
      <c r="E5" s="7">
        <v>125</v>
      </c>
      <c r="F5" s="13">
        <v>70</v>
      </c>
    </row>
    <row r="6" spans="1:6" ht="12.75">
      <c r="A6">
        <v>3</v>
      </c>
      <c r="B6" s="5" t="s">
        <v>46</v>
      </c>
      <c r="C6" s="7">
        <v>275</v>
      </c>
      <c r="D6" s="7">
        <v>5</v>
      </c>
      <c r="E6" s="7">
        <v>125</v>
      </c>
      <c r="F6" s="13">
        <v>70</v>
      </c>
    </row>
    <row r="7" spans="1:6" ht="12.75">
      <c r="A7">
        <v>4</v>
      </c>
      <c r="B7" s="5" t="s">
        <v>49</v>
      </c>
      <c r="C7" s="7">
        <v>275</v>
      </c>
      <c r="D7" s="7">
        <v>14</v>
      </c>
      <c r="E7" s="7">
        <v>125</v>
      </c>
      <c r="F7" s="13">
        <v>70</v>
      </c>
    </row>
    <row r="8" spans="1:6" ht="12.75">
      <c r="A8">
        <v>5</v>
      </c>
      <c r="B8" s="5" t="s">
        <v>54</v>
      </c>
      <c r="C8" s="7">
        <v>275</v>
      </c>
      <c r="D8" s="7">
        <v>4</v>
      </c>
      <c r="E8" s="7">
        <v>125</v>
      </c>
      <c r="F8" s="13">
        <v>70</v>
      </c>
    </row>
    <row r="9" spans="1:6" ht="12.75">
      <c r="A9">
        <v>6</v>
      </c>
      <c r="B9" s="5" t="s">
        <v>56</v>
      </c>
      <c r="C9" s="7">
        <v>275</v>
      </c>
      <c r="D9" s="7">
        <v>5</v>
      </c>
      <c r="E9" s="7">
        <v>125</v>
      </c>
      <c r="F9" s="13">
        <v>70</v>
      </c>
    </row>
    <row r="10" spans="1:6" ht="12.75">
      <c r="A10">
        <v>7</v>
      </c>
      <c r="B10" s="39" t="s">
        <v>62</v>
      </c>
      <c r="C10" s="7">
        <v>275</v>
      </c>
      <c r="D10" s="40">
        <v>8</v>
      </c>
      <c r="E10" s="7">
        <v>125</v>
      </c>
      <c r="F10" s="13">
        <v>70</v>
      </c>
    </row>
    <row r="11" spans="2:6" ht="12.75">
      <c r="B11" s="39"/>
      <c r="C11" s="15" t="s">
        <v>73</v>
      </c>
      <c r="D11" s="40">
        <f>SUM(D4:D10)</f>
        <v>46</v>
      </c>
      <c r="E11" s="40"/>
      <c r="F11" s="13"/>
    </row>
    <row r="12" spans="2:6" ht="12.75">
      <c r="B12" s="39"/>
      <c r="C12" s="40"/>
      <c r="D12" s="40"/>
      <c r="E12" s="40"/>
      <c r="F12" s="13"/>
    </row>
    <row r="13" spans="2:6" ht="12.75">
      <c r="B13" s="39"/>
      <c r="C13" s="40"/>
      <c r="D13" s="40"/>
      <c r="E13" s="40"/>
      <c r="F13" s="13"/>
    </row>
    <row r="14" spans="1:6" ht="12.75">
      <c r="A14" s="111" t="s">
        <v>75</v>
      </c>
      <c r="B14" s="111"/>
      <c r="C14" s="111"/>
      <c r="D14" s="111"/>
      <c r="E14" s="111"/>
      <c r="F14" s="111"/>
    </row>
    <row r="15" spans="1:6" ht="12.75">
      <c r="A15" s="20" t="s">
        <v>76</v>
      </c>
      <c r="B15" s="21" t="s">
        <v>77</v>
      </c>
      <c r="C15" s="21" t="s">
        <v>78</v>
      </c>
      <c r="D15" s="22" t="s">
        <v>79</v>
      </c>
      <c r="E15" s="23" t="s">
        <v>80</v>
      </c>
      <c r="F15" s="24" t="s">
        <v>81</v>
      </c>
    </row>
    <row r="16" spans="1:6" ht="12.75">
      <c r="A16" s="25"/>
      <c r="B16" s="25"/>
      <c r="C16" s="25"/>
      <c r="D16" s="26"/>
      <c r="E16" s="27"/>
      <c r="F16" s="28">
        <f>SUM(F17:F99)</f>
        <v>19879.39</v>
      </c>
    </row>
    <row r="17" spans="1:6" ht="76.5">
      <c r="A17" s="29" t="s">
        <v>82</v>
      </c>
      <c r="B17" s="31" t="s">
        <v>83</v>
      </c>
      <c r="C17" s="25" t="s">
        <v>74</v>
      </c>
      <c r="D17" s="26">
        <v>55.42</v>
      </c>
      <c r="E17" s="27">
        <v>46</v>
      </c>
      <c r="F17" s="30">
        <f>IF(ROUND(E17*D17,2)=0,"",ROUND(E17*D17,2))</f>
        <v>2549.32</v>
      </c>
    </row>
    <row r="18" spans="1:6" ht="204">
      <c r="A18" s="16" t="s">
        <v>121</v>
      </c>
      <c r="B18" s="51" t="s">
        <v>122</v>
      </c>
      <c r="C18" s="52"/>
      <c r="D18" s="53"/>
      <c r="E18" s="27"/>
      <c r="F18" s="27"/>
    </row>
    <row r="19" spans="1:6" ht="12.75">
      <c r="A19" s="16" t="s">
        <v>123</v>
      </c>
      <c r="B19" s="17" t="s">
        <v>124</v>
      </c>
      <c r="C19" s="52" t="s">
        <v>74</v>
      </c>
      <c r="D19" s="53">
        <v>248.51</v>
      </c>
      <c r="E19" s="27">
        <v>41</v>
      </c>
      <c r="F19" s="30">
        <f>IF(ROUND(E19*D19,2)=0,"",ROUND(E19*D19,2))</f>
        <v>10188.91</v>
      </c>
    </row>
    <row r="20" spans="1:6" ht="12.75">
      <c r="A20" s="16" t="s">
        <v>125</v>
      </c>
      <c r="B20" s="17" t="s">
        <v>126</v>
      </c>
      <c r="C20" s="52" t="s">
        <v>74</v>
      </c>
      <c r="D20" s="53">
        <v>267.01</v>
      </c>
      <c r="E20" s="27"/>
      <c r="F20" s="27"/>
    </row>
    <row r="21" spans="1:6" ht="51">
      <c r="A21" s="18" t="s">
        <v>127</v>
      </c>
      <c r="B21" s="19" t="s">
        <v>128</v>
      </c>
      <c r="C21" s="41"/>
      <c r="D21" s="49"/>
      <c r="E21" s="27"/>
      <c r="F21" s="27"/>
    </row>
    <row r="22" spans="1:6" ht="12.75">
      <c r="A22" s="18" t="s">
        <v>129</v>
      </c>
      <c r="B22" s="19" t="s">
        <v>130</v>
      </c>
      <c r="C22" s="41" t="s">
        <v>74</v>
      </c>
      <c r="D22" s="49">
        <v>70</v>
      </c>
      <c r="E22" s="27">
        <v>41</v>
      </c>
      <c r="F22" s="30">
        <f>IF(ROUND(E22*D22,2)=0,"",ROUND(E22*D22,2))</f>
        <v>2870</v>
      </c>
    </row>
    <row r="23" spans="1:6" ht="12.75">
      <c r="A23" s="18" t="s">
        <v>131</v>
      </c>
      <c r="B23" s="19" t="s">
        <v>132</v>
      </c>
      <c r="C23" s="41" t="s">
        <v>74</v>
      </c>
      <c r="D23" s="49">
        <v>80</v>
      </c>
      <c r="E23" s="27"/>
      <c r="F23" s="27"/>
    </row>
    <row r="24" spans="1:6" ht="204">
      <c r="A24" s="18" t="s">
        <v>94</v>
      </c>
      <c r="B24" s="19" t="s">
        <v>95</v>
      </c>
      <c r="C24" s="41"/>
      <c r="D24" s="42"/>
      <c r="E24" s="27"/>
      <c r="F24" s="30"/>
    </row>
    <row r="25" spans="1:6" ht="12.75">
      <c r="A25" s="18" t="s">
        <v>96</v>
      </c>
      <c r="B25" s="19" t="s">
        <v>97</v>
      </c>
      <c r="C25" s="41" t="s">
        <v>74</v>
      </c>
      <c r="D25" s="42">
        <v>454.23159999999996</v>
      </c>
      <c r="E25" s="27">
        <v>5</v>
      </c>
      <c r="F25" s="30">
        <f>IF(ROUND(E25*D25,2)=0,"",ROUND(E25*D25,2))</f>
        <v>2271.16</v>
      </c>
    </row>
    <row r="26" spans="1:6" ht="140.25">
      <c r="A26" s="16" t="s">
        <v>85</v>
      </c>
      <c r="B26" s="17" t="s">
        <v>86</v>
      </c>
      <c r="C26" s="33" t="s">
        <v>84</v>
      </c>
      <c r="D26" s="34">
        <v>2000</v>
      </c>
      <c r="E26" s="35">
        <v>1</v>
      </c>
      <c r="F26" s="36">
        <f>IF(ROUND(E26*D26,2)=0,"",ROUND(E26*D26,2))</f>
        <v>2000</v>
      </c>
    </row>
  </sheetData>
  <mergeCells count="1">
    <mergeCell ref="A14:F14"/>
  </mergeCells>
  <printOptions/>
  <pageMargins left="0.38" right="0.32" top="0.36" bottom="0.61" header="0.39" footer="0.5"/>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dimension ref="A2:F29"/>
  <sheetViews>
    <sheetView workbookViewId="0" topLeftCell="A1">
      <selection activeCell="B4" sqref="B4:B14"/>
    </sheetView>
  </sheetViews>
  <sheetFormatPr defaultColWidth="9.140625" defaultRowHeight="12.75"/>
  <cols>
    <col min="1" max="1" width="8.57421875" style="0" customWidth="1"/>
    <col min="2" max="2" width="53.57421875" style="0" customWidth="1"/>
    <col min="3" max="3" width="9.8515625" style="0" customWidth="1"/>
    <col min="4" max="4" width="10.7109375" style="0" customWidth="1"/>
    <col min="5" max="5" width="14.421875" style="0" customWidth="1"/>
    <col min="6" max="6" width="14.140625" style="0" customWidth="1"/>
  </cols>
  <sheetData>
    <row r="2" spans="2:6" ht="18">
      <c r="B2" s="1" t="s">
        <v>72</v>
      </c>
      <c r="C2" s="10"/>
      <c r="D2" s="2"/>
      <c r="E2" s="8"/>
      <c r="F2" s="12"/>
    </row>
    <row r="3" spans="2:6" ht="25.5">
      <c r="B3" s="3" t="s">
        <v>1</v>
      </c>
      <c r="C3" s="4" t="s">
        <v>0</v>
      </c>
      <c r="D3" s="4" t="s">
        <v>70</v>
      </c>
      <c r="E3" s="6" t="s">
        <v>71</v>
      </c>
      <c r="F3" s="11" t="s">
        <v>69</v>
      </c>
    </row>
    <row r="4" spans="1:6" ht="12.75">
      <c r="A4">
        <v>1</v>
      </c>
      <c r="B4" s="5" t="s">
        <v>23</v>
      </c>
      <c r="C4" s="7" t="s">
        <v>7</v>
      </c>
      <c r="D4" s="7">
        <v>7</v>
      </c>
      <c r="E4" s="7">
        <v>125</v>
      </c>
      <c r="F4" s="13">
        <v>70</v>
      </c>
    </row>
    <row r="5" spans="1:6" ht="12.75">
      <c r="A5">
        <v>2</v>
      </c>
      <c r="B5" s="5" t="s">
        <v>25</v>
      </c>
      <c r="C5" s="7" t="s">
        <v>7</v>
      </c>
      <c r="D5" s="7">
        <v>16</v>
      </c>
      <c r="E5" s="7">
        <v>125</v>
      </c>
      <c r="F5" s="13">
        <v>70</v>
      </c>
    </row>
    <row r="6" spans="1:6" ht="12.75">
      <c r="A6">
        <v>3</v>
      </c>
      <c r="B6" s="5" t="s">
        <v>28</v>
      </c>
      <c r="C6" s="7" t="s">
        <v>7</v>
      </c>
      <c r="D6" s="7">
        <v>26</v>
      </c>
      <c r="E6" s="7">
        <v>125</v>
      </c>
      <c r="F6" s="13">
        <v>70</v>
      </c>
    </row>
    <row r="7" spans="1:6" ht="12.75">
      <c r="A7">
        <v>4</v>
      </c>
      <c r="B7" s="5" t="s">
        <v>31</v>
      </c>
      <c r="C7" s="7" t="s">
        <v>7</v>
      </c>
      <c r="D7" s="7">
        <v>9</v>
      </c>
      <c r="E7" s="7">
        <v>125</v>
      </c>
      <c r="F7" s="13">
        <v>70</v>
      </c>
    </row>
    <row r="8" spans="1:6" ht="12.75">
      <c r="A8">
        <v>5</v>
      </c>
      <c r="B8" s="5" t="s">
        <v>32</v>
      </c>
      <c r="C8" s="7" t="s">
        <v>7</v>
      </c>
      <c r="D8" s="7">
        <v>11</v>
      </c>
      <c r="E8" s="7">
        <v>125</v>
      </c>
      <c r="F8" s="13">
        <v>70</v>
      </c>
    </row>
    <row r="9" spans="1:6" ht="12.75">
      <c r="A9">
        <v>6</v>
      </c>
      <c r="B9" s="5" t="s">
        <v>39</v>
      </c>
      <c r="C9" s="7" t="s">
        <v>7</v>
      </c>
      <c r="D9" s="7">
        <v>4</v>
      </c>
      <c r="E9" s="7">
        <v>125</v>
      </c>
      <c r="F9" s="13">
        <v>70</v>
      </c>
    </row>
    <row r="10" spans="1:6" ht="12.75">
      <c r="A10">
        <v>7</v>
      </c>
      <c r="B10" s="5" t="s">
        <v>47</v>
      </c>
      <c r="C10" s="7" t="s">
        <v>7</v>
      </c>
      <c r="D10" s="7">
        <v>4</v>
      </c>
      <c r="E10" s="7">
        <v>125</v>
      </c>
      <c r="F10" s="13">
        <v>70</v>
      </c>
    </row>
    <row r="11" spans="1:6" ht="12.75">
      <c r="A11">
        <v>8</v>
      </c>
      <c r="B11" s="5" t="s">
        <v>52</v>
      </c>
      <c r="C11" s="7" t="s">
        <v>7</v>
      </c>
      <c r="D11" s="7">
        <v>3</v>
      </c>
      <c r="E11" s="7">
        <v>125</v>
      </c>
      <c r="F11" s="13">
        <v>70</v>
      </c>
    </row>
    <row r="12" spans="1:6" ht="12.75">
      <c r="A12">
        <v>9</v>
      </c>
      <c r="B12" s="5" t="s">
        <v>55</v>
      </c>
      <c r="C12" s="7" t="s">
        <v>7</v>
      </c>
      <c r="D12" s="7">
        <v>5</v>
      </c>
      <c r="E12" s="7">
        <v>125</v>
      </c>
      <c r="F12" s="13">
        <v>70</v>
      </c>
    </row>
    <row r="13" spans="1:6" ht="12.75">
      <c r="A13">
        <v>10</v>
      </c>
      <c r="B13" s="5" t="s">
        <v>66</v>
      </c>
      <c r="C13" s="7" t="s">
        <v>7</v>
      </c>
      <c r="D13" s="7">
        <v>3</v>
      </c>
      <c r="E13" s="7">
        <v>125</v>
      </c>
      <c r="F13" s="13">
        <v>70</v>
      </c>
    </row>
    <row r="14" spans="1:6" ht="12.75">
      <c r="A14">
        <v>11</v>
      </c>
      <c r="B14" s="5" t="s">
        <v>60</v>
      </c>
      <c r="C14" s="7" t="s">
        <v>7</v>
      </c>
      <c r="D14" s="7">
        <v>4</v>
      </c>
      <c r="E14" s="7">
        <v>125</v>
      </c>
      <c r="F14" s="13">
        <v>70</v>
      </c>
    </row>
    <row r="15" spans="3:4" ht="12.75">
      <c r="C15" s="15" t="s">
        <v>73</v>
      </c>
      <c r="D15" s="14">
        <f>SUM(D4:D14)</f>
        <v>92</v>
      </c>
    </row>
    <row r="17" spans="1:6" ht="12.75">
      <c r="A17" s="111" t="s">
        <v>75</v>
      </c>
      <c r="B17" s="111"/>
      <c r="C17" s="111"/>
      <c r="D17" s="111"/>
      <c r="E17" s="111"/>
      <c r="F17" s="111"/>
    </row>
    <row r="18" spans="1:6" ht="12.75">
      <c r="A18" s="20" t="s">
        <v>76</v>
      </c>
      <c r="B18" s="21" t="s">
        <v>77</v>
      </c>
      <c r="C18" s="21" t="s">
        <v>78</v>
      </c>
      <c r="D18" s="22" t="s">
        <v>79</v>
      </c>
      <c r="E18" s="23" t="s">
        <v>80</v>
      </c>
      <c r="F18" s="24" t="s">
        <v>81</v>
      </c>
    </row>
    <row r="19" spans="1:6" ht="12.75">
      <c r="A19" s="25"/>
      <c r="B19" s="25"/>
      <c r="C19" s="25"/>
      <c r="D19" s="26"/>
      <c r="E19" s="27"/>
      <c r="F19" s="28">
        <f>SUM(F20:F102)</f>
        <v>39794.6</v>
      </c>
    </row>
    <row r="20" spans="1:6" ht="76.5">
      <c r="A20" s="29" t="s">
        <v>82</v>
      </c>
      <c r="B20" s="31" t="s">
        <v>83</v>
      </c>
      <c r="C20" s="25" t="s">
        <v>74</v>
      </c>
      <c r="D20" s="26">
        <v>55.42</v>
      </c>
      <c r="E20" s="27">
        <v>92</v>
      </c>
      <c r="F20" s="30">
        <f>IF(ROUND(E20*D20,2)=0,"",ROUND(E20*D20,2))</f>
        <v>5098.64</v>
      </c>
    </row>
    <row r="21" spans="1:6" ht="204">
      <c r="A21" s="16" t="s">
        <v>121</v>
      </c>
      <c r="B21" s="51" t="s">
        <v>122</v>
      </c>
      <c r="C21" s="52"/>
      <c r="D21" s="53"/>
      <c r="E21" s="27"/>
      <c r="F21" s="27"/>
    </row>
    <row r="22" spans="1:6" ht="12.75">
      <c r="A22" s="16" t="s">
        <v>123</v>
      </c>
      <c r="B22" s="17" t="s">
        <v>124</v>
      </c>
      <c r="C22" s="52" t="s">
        <v>74</v>
      </c>
      <c r="D22" s="53">
        <v>248.51</v>
      </c>
      <c r="E22" s="27">
        <v>67</v>
      </c>
      <c r="F22" s="30">
        <f>IF(ROUND(E22*D22,2)=0,"",ROUND(E22*D22,2))</f>
        <v>16650.17</v>
      </c>
    </row>
    <row r="23" spans="1:6" ht="12.75">
      <c r="A23" s="16" t="s">
        <v>125</v>
      </c>
      <c r="B23" s="17" t="s">
        <v>126</v>
      </c>
      <c r="C23" s="52" t="s">
        <v>74</v>
      </c>
      <c r="D23" s="53">
        <v>267.01</v>
      </c>
      <c r="E23" s="27"/>
      <c r="F23" s="27"/>
    </row>
    <row r="24" spans="1:6" ht="51">
      <c r="A24" s="18" t="s">
        <v>127</v>
      </c>
      <c r="B24" s="19" t="s">
        <v>128</v>
      </c>
      <c r="C24" s="41"/>
      <c r="D24" s="49"/>
      <c r="E24" s="27"/>
      <c r="F24" s="27"/>
    </row>
    <row r="25" spans="1:6" ht="12.75">
      <c r="A25" s="18" t="s">
        <v>129</v>
      </c>
      <c r="B25" s="19" t="s">
        <v>130</v>
      </c>
      <c r="C25" s="41" t="s">
        <v>74</v>
      </c>
      <c r="D25" s="49">
        <v>70</v>
      </c>
      <c r="E25" s="27">
        <v>67</v>
      </c>
      <c r="F25" s="30">
        <f>IF(ROUND(E25*D25,2)=0,"",ROUND(E25*D25,2))</f>
        <v>4690</v>
      </c>
    </row>
    <row r="26" spans="1:6" ht="12.75">
      <c r="A26" s="18" t="s">
        <v>131</v>
      </c>
      <c r="B26" s="19" t="s">
        <v>132</v>
      </c>
      <c r="C26" s="41" t="s">
        <v>74</v>
      </c>
      <c r="D26" s="49">
        <v>80</v>
      </c>
      <c r="E26" s="27"/>
      <c r="F26" s="27"/>
    </row>
    <row r="27" spans="1:6" ht="204">
      <c r="A27" s="18" t="s">
        <v>94</v>
      </c>
      <c r="B27" s="19" t="s">
        <v>95</v>
      </c>
      <c r="C27" s="41"/>
      <c r="D27" s="42"/>
      <c r="E27" s="27"/>
      <c r="F27" s="30"/>
    </row>
    <row r="28" spans="1:6" ht="12.75">
      <c r="A28" s="18" t="s">
        <v>96</v>
      </c>
      <c r="B28" s="19" t="s">
        <v>97</v>
      </c>
      <c r="C28" s="41" t="s">
        <v>74</v>
      </c>
      <c r="D28" s="42">
        <v>454.23159999999996</v>
      </c>
      <c r="E28" s="27">
        <v>25</v>
      </c>
      <c r="F28" s="30">
        <f>IF(ROUND(E28*D28,2)=0,"",ROUND(E28*D28,2))</f>
        <v>11355.79</v>
      </c>
    </row>
    <row r="29" spans="1:6" ht="140.25">
      <c r="A29" s="16" t="s">
        <v>85</v>
      </c>
      <c r="B29" s="17" t="s">
        <v>86</v>
      </c>
      <c r="C29" s="33" t="s">
        <v>84</v>
      </c>
      <c r="D29" s="34">
        <v>2000</v>
      </c>
      <c r="E29" s="35">
        <v>1</v>
      </c>
      <c r="F29" s="36">
        <f>IF(ROUND(E29*D29,2)=0,"",ROUND(E29*D29,2))</f>
        <v>2000</v>
      </c>
    </row>
  </sheetData>
  <mergeCells count="1">
    <mergeCell ref="A17:F17"/>
  </mergeCells>
  <printOptions/>
  <pageMargins left="0.28" right="0.52" top="0.34" bottom="0.49" header="0.5" footer="0.5"/>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A2:F24"/>
  <sheetViews>
    <sheetView workbookViewId="0" topLeftCell="A1">
      <selection activeCell="B4" sqref="B4:B9"/>
    </sheetView>
  </sheetViews>
  <sheetFormatPr defaultColWidth="9.140625" defaultRowHeight="12.75"/>
  <cols>
    <col min="1" max="1" width="8.57421875" style="0" customWidth="1"/>
    <col min="2" max="2" width="53.57421875" style="0" customWidth="1"/>
    <col min="3" max="3" width="9.8515625" style="0" customWidth="1"/>
    <col min="4" max="4" width="10.7109375" style="0" customWidth="1"/>
    <col min="5" max="5" width="14.421875" style="0" customWidth="1"/>
    <col min="6" max="6" width="14.140625" style="0" customWidth="1"/>
  </cols>
  <sheetData>
    <row r="2" spans="2:6" ht="18">
      <c r="B2" s="1" t="s">
        <v>72</v>
      </c>
      <c r="C2" s="10"/>
      <c r="D2" s="2"/>
      <c r="E2" s="8"/>
      <c r="F2" s="12"/>
    </row>
    <row r="3" spans="2:6" ht="25.5">
      <c r="B3" s="3" t="s">
        <v>1</v>
      </c>
      <c r="C3" s="4" t="s">
        <v>0</v>
      </c>
      <c r="D3" s="4" t="s">
        <v>70</v>
      </c>
      <c r="E3" s="6" t="s">
        <v>71</v>
      </c>
      <c r="F3" s="11" t="s">
        <v>69</v>
      </c>
    </row>
    <row r="4" spans="1:6" ht="12.75">
      <c r="A4">
        <v>1</v>
      </c>
      <c r="B4" s="5" t="s">
        <v>11</v>
      </c>
      <c r="C4" s="7">
        <v>145</v>
      </c>
      <c r="D4" s="7">
        <v>37</v>
      </c>
      <c r="E4" s="7">
        <v>125</v>
      </c>
      <c r="F4" s="13">
        <v>70</v>
      </c>
    </row>
    <row r="5" spans="1:6" ht="12.75">
      <c r="A5">
        <v>2</v>
      </c>
      <c r="B5" s="5" t="s">
        <v>9</v>
      </c>
      <c r="C5" s="7">
        <v>145</v>
      </c>
      <c r="D5" s="7">
        <v>2</v>
      </c>
      <c r="E5" s="7">
        <v>125</v>
      </c>
      <c r="F5" s="13">
        <v>100</v>
      </c>
    </row>
    <row r="6" spans="1:6" ht="12.75">
      <c r="A6">
        <v>3</v>
      </c>
      <c r="B6" s="5" t="s">
        <v>111</v>
      </c>
      <c r="C6" s="7">
        <v>145</v>
      </c>
      <c r="D6" s="7">
        <v>4</v>
      </c>
      <c r="E6" s="7">
        <v>125</v>
      </c>
      <c r="F6" s="13">
        <v>70</v>
      </c>
    </row>
    <row r="7" spans="1:6" ht="12.75">
      <c r="A7">
        <v>4</v>
      </c>
      <c r="B7" s="5" t="s">
        <v>112</v>
      </c>
      <c r="C7" s="7">
        <v>145</v>
      </c>
      <c r="D7" s="7">
        <v>9</v>
      </c>
      <c r="E7" s="7">
        <v>125</v>
      </c>
      <c r="F7" s="13">
        <v>70</v>
      </c>
    </row>
    <row r="8" spans="1:6" ht="12.75">
      <c r="A8">
        <v>5</v>
      </c>
      <c r="B8" s="5" t="s">
        <v>113</v>
      </c>
      <c r="C8" s="7">
        <v>145</v>
      </c>
      <c r="D8" s="7">
        <v>10</v>
      </c>
      <c r="E8" s="7">
        <v>125</v>
      </c>
      <c r="F8" s="13">
        <v>70</v>
      </c>
    </row>
    <row r="9" spans="1:6" ht="12.75">
      <c r="A9">
        <v>6</v>
      </c>
      <c r="B9" s="39" t="s">
        <v>114</v>
      </c>
      <c r="C9" s="47">
        <v>145</v>
      </c>
      <c r="D9" s="40">
        <v>4</v>
      </c>
      <c r="E9" s="7">
        <v>125</v>
      </c>
      <c r="F9" s="13">
        <v>70</v>
      </c>
    </row>
    <row r="10" spans="3:4" ht="12.75">
      <c r="C10" s="15" t="s">
        <v>73</v>
      </c>
      <c r="D10" s="14">
        <f>SUM(D4:D9)</f>
        <v>66</v>
      </c>
    </row>
    <row r="12" spans="1:6" ht="12.75">
      <c r="A12" s="111" t="s">
        <v>75</v>
      </c>
      <c r="B12" s="111"/>
      <c r="C12" s="111"/>
      <c r="D12" s="111"/>
      <c r="E12" s="111"/>
      <c r="F12" s="111"/>
    </row>
    <row r="13" spans="1:6" ht="12.75">
      <c r="A13" s="20" t="s">
        <v>76</v>
      </c>
      <c r="B13" s="21" t="s">
        <v>77</v>
      </c>
      <c r="C13" s="21" t="s">
        <v>78</v>
      </c>
      <c r="D13" s="22" t="s">
        <v>79</v>
      </c>
      <c r="E13" s="23" t="s">
        <v>80</v>
      </c>
      <c r="F13" s="24" t="s">
        <v>81</v>
      </c>
    </row>
    <row r="14" spans="1:6" ht="12.75">
      <c r="A14" s="25"/>
      <c r="B14" s="25"/>
      <c r="C14" s="25"/>
      <c r="D14" s="26"/>
      <c r="E14" s="27"/>
      <c r="F14" s="28">
        <f>SUM(F15:F97)</f>
        <v>28365.04</v>
      </c>
    </row>
    <row r="15" spans="1:6" ht="76.5">
      <c r="A15" s="29" t="s">
        <v>82</v>
      </c>
      <c r="B15" s="31" t="s">
        <v>83</v>
      </c>
      <c r="C15" s="25" t="s">
        <v>74</v>
      </c>
      <c r="D15" s="26">
        <v>55.42</v>
      </c>
      <c r="E15" s="27">
        <v>66</v>
      </c>
      <c r="F15" s="30">
        <f>IF(ROUND(E15*D15,2)=0,"",ROUND(E15*D15,2))</f>
        <v>3657.72</v>
      </c>
    </row>
    <row r="16" spans="1:6" ht="204">
      <c r="A16" s="16" t="s">
        <v>121</v>
      </c>
      <c r="B16" s="51" t="s">
        <v>122</v>
      </c>
      <c r="C16" s="52"/>
      <c r="D16" s="53"/>
      <c r="E16" s="27"/>
      <c r="F16" s="27"/>
    </row>
    <row r="17" spans="1:6" ht="12.75">
      <c r="A17" s="16" t="s">
        <v>123</v>
      </c>
      <c r="B17" s="17" t="s">
        <v>124</v>
      </c>
      <c r="C17" s="52" t="s">
        <v>74</v>
      </c>
      <c r="D17" s="53">
        <v>248.51</v>
      </c>
      <c r="E17" s="27">
        <v>52</v>
      </c>
      <c r="F17" s="30">
        <f>IF(ROUND(E17*D17,2)=0,"",ROUND(E17*D17,2))</f>
        <v>12922.52</v>
      </c>
    </row>
    <row r="18" spans="1:6" ht="12.75">
      <c r="A18" s="16" t="s">
        <v>125</v>
      </c>
      <c r="B18" s="17" t="s">
        <v>126</v>
      </c>
      <c r="C18" s="52" t="s">
        <v>74</v>
      </c>
      <c r="D18" s="53">
        <v>267.01</v>
      </c>
      <c r="E18">
        <v>2</v>
      </c>
      <c r="F18" s="30">
        <f>IF(ROUND(E18*D18,2)=0,"",ROUND(E18*D18,2))</f>
        <v>534.02</v>
      </c>
    </row>
    <row r="19" spans="1:6" ht="51">
      <c r="A19" s="18" t="s">
        <v>127</v>
      </c>
      <c r="B19" s="19" t="s">
        <v>128</v>
      </c>
      <c r="C19" s="41"/>
      <c r="D19" s="49"/>
      <c r="E19" s="27"/>
      <c r="F19" s="27"/>
    </row>
    <row r="20" spans="1:6" ht="12.75">
      <c r="A20" s="18" t="s">
        <v>129</v>
      </c>
      <c r="B20" s="19" t="s">
        <v>130</v>
      </c>
      <c r="C20" s="41" t="s">
        <v>74</v>
      </c>
      <c r="D20" s="49">
        <v>70</v>
      </c>
      <c r="E20" s="27">
        <v>52</v>
      </c>
      <c r="F20" s="30">
        <f>IF(ROUND(E20*D20,2)=0,"",ROUND(E20*D20,2))</f>
        <v>3640</v>
      </c>
    </row>
    <row r="21" spans="1:6" ht="12.75">
      <c r="A21" s="18" t="s">
        <v>131</v>
      </c>
      <c r="B21" s="19" t="s">
        <v>132</v>
      </c>
      <c r="C21" s="41" t="s">
        <v>74</v>
      </c>
      <c r="D21" s="49">
        <v>80</v>
      </c>
      <c r="E21" s="54">
        <v>2</v>
      </c>
      <c r="F21" s="30">
        <f>IF(ROUND(E21*D21,2)=0,"",ROUND(E21*D21,2))</f>
        <v>160</v>
      </c>
    </row>
    <row r="22" spans="1:6" ht="204">
      <c r="A22" s="18" t="s">
        <v>94</v>
      </c>
      <c r="B22" s="19" t="s">
        <v>95</v>
      </c>
      <c r="C22" s="41"/>
      <c r="D22" s="42"/>
      <c r="E22" s="27"/>
      <c r="F22" s="30"/>
    </row>
    <row r="23" spans="1:6" ht="12.75">
      <c r="A23" s="18" t="s">
        <v>96</v>
      </c>
      <c r="B23" s="19" t="s">
        <v>97</v>
      </c>
      <c r="C23" s="41" t="s">
        <v>74</v>
      </c>
      <c r="D23" s="42">
        <v>454.23159999999996</v>
      </c>
      <c r="E23" s="27">
        <v>12</v>
      </c>
      <c r="F23" s="30">
        <f>IF(ROUND(E23*D23,2)=0,"",ROUND(E23*D23,2))</f>
        <v>5450.78</v>
      </c>
    </row>
    <row r="24" spans="1:6" ht="140.25">
      <c r="A24" s="16" t="s">
        <v>85</v>
      </c>
      <c r="B24" s="17" t="s">
        <v>86</v>
      </c>
      <c r="C24" s="33" t="s">
        <v>84</v>
      </c>
      <c r="D24" s="34">
        <v>2000</v>
      </c>
      <c r="E24" s="35">
        <v>1</v>
      </c>
      <c r="F24" s="36">
        <f>IF(ROUND(E24*D24,2)=0,"",ROUND(E24*D24,2))</f>
        <v>2000</v>
      </c>
    </row>
  </sheetData>
  <mergeCells count="1">
    <mergeCell ref="A12:F12"/>
  </mergeCells>
  <printOptions/>
  <pageMargins left="0.26" right="0.14" top="0.3" bottom="0.49" header="0.5" footer="0.5"/>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Gruppo HERA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apiaz</dc:creator>
  <cp:keywords/>
  <dc:description/>
  <cp:lastModifiedBy>pc</cp:lastModifiedBy>
  <cp:lastPrinted>2011-05-18T07:11:00Z</cp:lastPrinted>
  <dcterms:created xsi:type="dcterms:W3CDTF">2010-02-15T09:14:47Z</dcterms:created>
  <dcterms:modified xsi:type="dcterms:W3CDTF">2011-05-18T08:41:25Z</dcterms:modified>
  <cp:category/>
  <cp:version/>
  <cp:contentType/>
  <cp:contentStatus/>
</cp:coreProperties>
</file>