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1760" windowHeight="11370"/>
  </bookViews>
  <sheets>
    <sheet name="corrente" sheetId="1" r:id="rId1"/>
    <sheet name="investimenti" sheetId="2" r:id="rId2"/>
  </sheets>
  <definedNames>
    <definedName name="_xlnm.Print_Area" localSheetId="1">investimenti!$A$1:$E$88</definedName>
    <definedName name="db">#REF!</definedName>
  </definedNames>
  <calcPr calcId="125725"/>
</workbook>
</file>

<file path=xl/calcChain.xml><?xml version="1.0" encoding="utf-8"?>
<calcChain xmlns="http://schemas.openxmlformats.org/spreadsheetml/2006/main">
  <c r="D88" i="2"/>
  <c r="D82"/>
  <c r="E75"/>
  <c r="E69"/>
  <c r="D60"/>
  <c r="D53"/>
  <c r="D47"/>
  <c r="D36"/>
  <c r="E27"/>
  <c r="E11"/>
  <c r="E10"/>
  <c r="D5"/>
  <c r="F35" i="1"/>
  <c r="E35"/>
  <c r="D35"/>
  <c r="F11"/>
  <c r="E11"/>
  <c r="D11"/>
</calcChain>
</file>

<file path=xl/sharedStrings.xml><?xml version="1.0" encoding="utf-8"?>
<sst xmlns="http://schemas.openxmlformats.org/spreadsheetml/2006/main" count="223" uniqueCount="108">
  <si>
    <t>Iscrizione in bilancio di stanziamenti di spesa e/o entrata già assegnati</t>
  </si>
  <si>
    <t>sk</t>
  </si>
  <si>
    <t>E/U</t>
  </si>
  <si>
    <t>motivazione</t>
  </si>
  <si>
    <t>U</t>
  </si>
  <si>
    <t>Audit GDPR</t>
  </si>
  <si>
    <t>Acqua potabile Canile municipale</t>
  </si>
  <si>
    <t>Integraz. bandi contributi attività produttive</t>
  </si>
  <si>
    <t>Acqua potabile ex-Mercato Ortofrutticolo</t>
  </si>
  <si>
    <t>Formazione volontari Servizio Civile</t>
  </si>
  <si>
    <t>Contributi iniziative per la Pace</t>
  </si>
  <si>
    <t>Integraz. fondi per rinnovo coperture RCT/RCO</t>
  </si>
  <si>
    <t>Totale (Entrate=Uscite)</t>
  </si>
  <si>
    <t>Utilizzo nuove maggiori o minori entrate</t>
  </si>
  <si>
    <t>RE</t>
  </si>
  <si>
    <t>descrizione</t>
  </si>
  <si>
    <t>A</t>
  </si>
  <si>
    <t>B</t>
  </si>
  <si>
    <t xml:space="preserve">Rimozione in danno rifiuti su terreni privati </t>
  </si>
  <si>
    <t>C</t>
  </si>
  <si>
    <t>Contrib. regionale "Feels the events: Coubert e la natura"</t>
  </si>
  <si>
    <t>D</t>
  </si>
  <si>
    <t>Riduz. stanziam. celebraz. V centenario Orlando Furioso</t>
  </si>
  <si>
    <t>E</t>
  </si>
  <si>
    <t>Maggiori oneri pubblicità gare su quotidiani</t>
  </si>
  <si>
    <t>F</t>
  </si>
  <si>
    <t>Maggiori trasf. ad ASP per minori non accompagnati</t>
  </si>
  <si>
    <t>G</t>
  </si>
  <si>
    <t>Contr. da ASSP per prog. "Punto di vista" PROMECO</t>
  </si>
  <si>
    <t>H</t>
  </si>
  <si>
    <t>Variaz. cronoprogramma progetto PoliS</t>
  </si>
  <si>
    <t>I</t>
  </si>
  <si>
    <t>Variaz. cronoprogramma progetto ProteCHt2Save</t>
  </si>
  <si>
    <t>L</t>
  </si>
  <si>
    <t>Agg. quota 2018 progetto reg. "Ancora Insieme e Sicuri"</t>
  </si>
  <si>
    <t>M</t>
  </si>
  <si>
    <t>Quantificaz. e destinaz. definitive bonus gratitudine 2018</t>
  </si>
  <si>
    <t>N</t>
  </si>
  <si>
    <t>Contr. reg. Mobilità casa-lavoro per area disabili</t>
  </si>
  <si>
    <t>O</t>
  </si>
  <si>
    <t>Contrib. reg. progetto "Artisti al Verdi"</t>
  </si>
  <si>
    <t>P</t>
  </si>
  <si>
    <t>Avanzo libero - prog. schedatura titoli edilizi 1954-1987</t>
  </si>
  <si>
    <t>Q</t>
  </si>
  <si>
    <t>Avanzo accant. - messa in sic. cavalcavia via Ferraresi</t>
  </si>
  <si>
    <t>R</t>
  </si>
  <si>
    <t>S</t>
  </si>
  <si>
    <t>Avanzo libero - oneri straord. cause legali in corso</t>
  </si>
  <si>
    <t>T</t>
  </si>
  <si>
    <t>Avanzo libero - studio per aggiorn. coeff. produzione rifiuti</t>
  </si>
  <si>
    <t>Variazione P.E.G. n. 83</t>
  </si>
  <si>
    <t>anno 2018</t>
  </si>
  <si>
    <t>ENTRATE</t>
  </si>
  <si>
    <t>Tit</t>
  </si>
  <si>
    <t>Tip</t>
  </si>
  <si>
    <t>var. +</t>
  </si>
  <si>
    <t>var. -</t>
  </si>
  <si>
    <t>Avanzo - Fondi vincolati investimenti</t>
  </si>
  <si>
    <t>Avanzo - Fondi disponibili</t>
  </si>
  <si>
    <t>IV</t>
  </si>
  <si>
    <t>Contributi statali (sociale, priferie); RER sisma; privati (POC)</t>
  </si>
  <si>
    <t>Contributo costi di costruzione</t>
  </si>
  <si>
    <t>V</t>
  </si>
  <si>
    <t>Prelievi per mutui stipulati</t>
  </si>
  <si>
    <t>VI</t>
  </si>
  <si>
    <t>Accensione mutui</t>
  </si>
  <si>
    <t>USCITE</t>
  </si>
  <si>
    <t>Miss</t>
  </si>
  <si>
    <t>III</t>
  </si>
  <si>
    <t>Acquisizioni attività finanziarie</t>
  </si>
  <si>
    <t>II</t>
  </si>
  <si>
    <t>Imp. sicurezza e coll. reti/ acquisto attr. ICT uffici comunali</t>
  </si>
  <si>
    <t>Interventi post sisma Tribunale e Procura</t>
  </si>
  <si>
    <t>Attrezz. P.M. (cambio fonte finanziam.)</t>
  </si>
  <si>
    <t>Manut. straordinaria e messa in sicurezza scuole</t>
  </si>
  <si>
    <t>Interv. post sisma beni monumentali; attrezz. biblioteche</t>
  </si>
  <si>
    <t>Adeguam. normativi impianti sportivi; interventi verde pubblico</t>
  </si>
  <si>
    <t>Miglioramento accessibilità edifici ACER</t>
  </si>
  <si>
    <t>Interventi starordinari ambiente; piani caratterizzazione</t>
  </si>
  <si>
    <t>Monitoraggio traffico e viabilità; manutenzioni</t>
  </si>
  <si>
    <t>Manutenzione straordinaria asili nido (coperture e infissi)</t>
  </si>
  <si>
    <t>Acquisto furgone per canile municipale</t>
  </si>
  <si>
    <t>Estinzione e sostituzione mutui</t>
  </si>
  <si>
    <t>anno 2019</t>
  </si>
  <si>
    <t>FPV - variazione fonti finanziamento</t>
  </si>
  <si>
    <t>Contributi vari RER (giovani, abitazioni, sisma)</t>
  </si>
  <si>
    <t>Mutui ICS, CDP</t>
  </si>
  <si>
    <t>Versamenti per mutui stipulati</t>
  </si>
  <si>
    <t>Interventi post sisma beni monumentali e risanamento Boldini</t>
  </si>
  <si>
    <t>Adeguamenti normativi impianti sportivi</t>
  </si>
  <si>
    <t>Piano caratterizzazione ex-inceneritore</t>
  </si>
  <si>
    <t>Manut. straord. marciapiedi; ciclabile via Copparo</t>
  </si>
  <si>
    <t>anno 2020</t>
  </si>
  <si>
    <t>personale</t>
  </si>
  <si>
    <t>Contributi vari RER (giovani, abitazioni, ciclabili)</t>
  </si>
  <si>
    <t>Acquisto attrezzature ICT uffici comunali</t>
  </si>
  <si>
    <t>Interventi post sisma beni monumentali (var. fonte finanz.)</t>
  </si>
  <si>
    <t>Ripristino alloggi ERP</t>
  </si>
  <si>
    <t>Realizz. pista ciclabile via Copparo</t>
  </si>
  <si>
    <t>Variazione P.E.G. n. 86</t>
  </si>
  <si>
    <t>Contributi statali (periferie); RER (sisma. POR-FESR)</t>
  </si>
  <si>
    <t>Interv. post sisma e POR-FESR beni monum. - reimputazione</t>
  </si>
  <si>
    <t>Bonifiche ex-MOF e Darsena S. Paolo - reimputazione</t>
  </si>
  <si>
    <t>Manut. straordinaria strade (asfalti) - reimputazione</t>
  </si>
  <si>
    <t>Contributi statali (periferie); RER (sisma. POR-FESR) - reimp.</t>
  </si>
  <si>
    <t>Avanzo accant. - definizione franchigie RCT/RCO</t>
  </si>
  <si>
    <t>Avanzo libero - navetta Fiera e prolung. linea 11 C. Medoro</t>
  </si>
  <si>
    <t>Progetto Madler - Agenda Digitale: manutenz. parco HW</t>
  </si>
</sst>
</file>

<file path=xl/styles.xml><?xml version="1.0" encoding="utf-8"?>
<styleSheet xmlns="http://schemas.openxmlformats.org/spreadsheetml/2006/main">
  <numFmts count="6">
    <numFmt numFmtId="42" formatCode="_-&quot;€&quot;\ * #,##0_-;\-&quot;€&quot;\ * #,##0_-;_-&quot;€&quot;\ * &quot;-&quot;_-;_-@_-"/>
    <numFmt numFmtId="41" formatCode="_-* #,##0_-;\-* #,##0_-;_-* &quot;-&quot;_-;_-@_-"/>
    <numFmt numFmtId="43" formatCode="_-* #,##0.00_-;\-* #,##0.00_-;_-* &quot;-&quot;??_-;_-@_-"/>
    <numFmt numFmtId="164" formatCode="_-[$€]\ * #,##0.00_-;\-[$€]\ * #,##0.00_-;_-[$€]\ * &quot;-&quot;??_-;_-@_-"/>
    <numFmt numFmtId="165" formatCode="_-* #,##0_-;\-* #,##0_-;_-* \-_-;_-@_-"/>
    <numFmt numFmtId="166" formatCode="_-* #,##0.00\ _€_-;\-* #,##0.00\ _€_-;_-* &quot;-&quot;??\ _€_-;_-@_-"/>
  </numFmts>
  <fonts count="29">
    <font>
      <sz val="10"/>
      <name val="Arial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2">
    <xf numFmtId="0" fontId="0" fillId="0" borderId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164" fontId="2" fillId="0" borderId="0" applyFont="0" applyFill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17" fillId="0" borderId="0"/>
    <xf numFmtId="0" fontId="9" fillId="0" borderId="0"/>
    <xf numFmtId="0" fontId="9" fillId="23" borderId="4" applyNumberFormat="0" applyFont="0" applyAlignment="0" applyProtection="0"/>
    <xf numFmtId="0" fontId="9" fillId="23" borderId="4" applyNumberFormat="0" applyFont="0" applyAlignment="0" applyProtection="0"/>
    <xf numFmtId="0" fontId="9" fillId="23" borderId="4" applyNumberFormat="0" applyFont="0" applyAlignment="0" applyProtection="0"/>
    <xf numFmtId="0" fontId="9" fillId="23" borderId="4" applyNumberFormat="0" applyFont="0" applyAlignment="0" applyProtection="0"/>
    <xf numFmtId="0" fontId="9" fillId="23" borderId="4" applyNumberFormat="0" applyFont="0" applyAlignment="0" applyProtection="0"/>
    <xf numFmtId="0" fontId="9" fillId="23" borderId="4" applyNumberFormat="0" applyFont="0" applyAlignment="0" applyProtection="0"/>
    <xf numFmtId="0" fontId="9" fillId="23" borderId="4" applyNumberFormat="0" applyFont="0" applyAlignment="0" applyProtection="0"/>
    <xf numFmtId="0" fontId="9" fillId="23" borderId="4" applyNumberFormat="0" applyFont="0" applyAlignment="0" applyProtection="0"/>
    <xf numFmtId="0" fontId="18" fillId="16" borderId="5" applyNumberFormat="0" applyAlignment="0" applyProtection="0"/>
    <xf numFmtId="0" fontId="18" fillId="16" borderId="5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42" fontId="2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/>
    <xf numFmtId="43" fontId="0" fillId="0" borderId="0" xfId="141" applyFont="1" applyFill="1" applyBorder="1"/>
    <xf numFmtId="43" fontId="0" fillId="0" borderId="0" xfId="141" applyFont="1" applyBorder="1"/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indent="1"/>
    </xf>
    <xf numFmtId="1" fontId="5" fillId="0" borderId="10" xfId="14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0" fillId="0" borderId="11" xfId="0" applyFill="1" applyBorder="1" applyAlignment="1"/>
    <xf numFmtId="43" fontId="0" fillId="0" borderId="11" xfId="14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 applyAlignment="1"/>
    <xf numFmtId="43" fontId="0" fillId="0" borderId="12" xfId="141" applyFont="1" applyFill="1" applyBorder="1"/>
    <xf numFmtId="0" fontId="2" fillId="0" borderId="0" xfId="0" applyFont="1" applyFill="1" applyBorder="1" applyAlignment="1"/>
    <xf numFmtId="43" fontId="0" fillId="0" borderId="12" xfId="141" quotePrefix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 vertical="center"/>
    </xf>
    <xf numFmtId="43" fontId="6" fillId="0" borderId="13" xfId="141" applyFont="1" applyFill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/>
    <xf numFmtId="0" fontId="2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14" xfId="0" applyFont="1" applyBorder="1"/>
    <xf numFmtId="43" fontId="0" fillId="0" borderId="14" xfId="141" applyFont="1" applyBorder="1"/>
    <xf numFmtId="0" fontId="2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5" xfId="0" applyFont="1" applyBorder="1"/>
    <xf numFmtId="43" fontId="0" fillId="0" borderId="15" xfId="141" applyFont="1" applyBorder="1"/>
    <xf numFmtId="0" fontId="0" fillId="0" borderId="0" xfId="0" applyAlignment="1"/>
    <xf numFmtId="0" fontId="7" fillId="0" borderId="0" xfId="0" applyFont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vertical="center" indent="1"/>
    </xf>
    <xf numFmtId="1" fontId="5" fillId="0" borderId="0" xfId="141" applyNumberFormat="1" applyFont="1" applyFill="1" applyBorder="1" applyAlignment="1">
      <alignment horizontal="center" vertical="center"/>
    </xf>
    <xf numFmtId="43" fontId="2" fillId="0" borderId="0" xfId="141" applyFont="1" applyFill="1" applyBorder="1" applyAlignment="1">
      <alignment horizontal="center" vertical="center"/>
    </xf>
    <xf numFmtId="43" fontId="6" fillId="0" borderId="0" xfId="141" applyFont="1" applyFill="1" applyBorder="1" applyAlignment="1">
      <alignment vertical="center"/>
    </xf>
    <xf numFmtId="43" fontId="0" fillId="0" borderId="0" xfId="0" applyNumberFormat="1"/>
    <xf numFmtId="0" fontId="0" fillId="0" borderId="16" xfId="0" applyBorder="1"/>
    <xf numFmtId="0" fontId="0" fillId="0" borderId="17" xfId="0" applyBorder="1"/>
    <xf numFmtId="0" fontId="7" fillId="0" borderId="17" xfId="0" applyFont="1" applyBorder="1" applyAlignment="1">
      <alignment vertical="center"/>
    </xf>
    <xf numFmtId="0" fontId="7" fillId="0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11" xfId="0" applyFont="1" applyBorder="1"/>
    <xf numFmtId="43" fontId="0" fillId="0" borderId="11" xfId="141" applyFont="1" applyBorder="1"/>
    <xf numFmtId="0" fontId="2" fillId="24" borderId="11" xfId="0" applyFont="1" applyFill="1" applyBorder="1" applyAlignment="1">
      <alignment horizontal="center"/>
    </xf>
    <xf numFmtId="0" fontId="0" fillId="24" borderId="11" xfId="0" applyFill="1" applyBorder="1" applyAlignment="1">
      <alignment horizontal="center"/>
    </xf>
    <xf numFmtId="0" fontId="2" fillId="24" borderId="11" xfId="0" applyFont="1" applyFill="1" applyBorder="1"/>
    <xf numFmtId="43" fontId="0" fillId="24" borderId="11" xfId="141" applyFont="1" applyFill="1" applyBorder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43" fontId="0" fillId="0" borderId="0" xfId="141" applyFont="1"/>
    <xf numFmtId="1" fontId="5" fillId="0" borderId="0" xfId="141" applyNumberFormat="1" applyFont="1" applyFill="1" applyBorder="1" applyAlignment="1">
      <alignment horizontal="left" vertical="center" indent="1"/>
    </xf>
    <xf numFmtId="43" fontId="2" fillId="0" borderId="0" xfId="141" applyFont="1" applyFill="1" applyBorder="1"/>
    <xf numFmtId="0" fontId="0" fillId="0" borderId="0" xfId="0" applyBorder="1"/>
    <xf numFmtId="0" fontId="0" fillId="0" borderId="12" xfId="0" applyFill="1" applyBorder="1" applyAlignment="1"/>
  </cellXfs>
  <cellStyles count="202">
    <cellStyle name="20% - Colore 1 2" xfId="1"/>
    <cellStyle name="20% - Colore 1 2 2" xfId="2"/>
    <cellStyle name="20% - Colore 1 2 2 2" xfId="3"/>
    <cellStyle name="20% - Colore 1 2 3" xfId="4"/>
    <cellStyle name="20% - Colore 1 3" xfId="5"/>
    <cellStyle name="20% - Colore 1 3 2" xfId="6"/>
    <cellStyle name="20% - Colore 1 3 2 2" xfId="7"/>
    <cellStyle name="20% - Colore 1 3 3" xfId="8"/>
    <cellStyle name="20% - Colore 2 2" xfId="9"/>
    <cellStyle name="20% - Colore 2 2 2" xfId="10"/>
    <cellStyle name="20% - Colore 2 2 2 2" xfId="11"/>
    <cellStyle name="20% - Colore 2 2 3" xfId="12"/>
    <cellStyle name="20% - Colore 2 3" xfId="13"/>
    <cellStyle name="20% - Colore 2 3 2" xfId="14"/>
    <cellStyle name="20% - Colore 2 3 2 2" xfId="15"/>
    <cellStyle name="20% - Colore 2 3 3" xfId="16"/>
    <cellStyle name="20% - Colore 3 2" xfId="17"/>
    <cellStyle name="20% - Colore 3 2 2" xfId="18"/>
    <cellStyle name="20% - Colore 3 2 2 2" xfId="19"/>
    <cellStyle name="20% - Colore 3 2 3" xfId="20"/>
    <cellStyle name="20% - Colore 3 3" xfId="21"/>
    <cellStyle name="20% - Colore 3 3 2" xfId="22"/>
    <cellStyle name="20% - Colore 3 3 2 2" xfId="23"/>
    <cellStyle name="20% - Colore 3 3 3" xfId="24"/>
    <cellStyle name="20% - Colore 4 2" xfId="25"/>
    <cellStyle name="20% - Colore 4 2 2" xfId="26"/>
    <cellStyle name="20% - Colore 4 2 2 2" xfId="27"/>
    <cellStyle name="20% - Colore 4 2 3" xfId="28"/>
    <cellStyle name="20% - Colore 4 3" xfId="29"/>
    <cellStyle name="20% - Colore 4 3 2" xfId="30"/>
    <cellStyle name="20% - Colore 4 3 2 2" xfId="31"/>
    <cellStyle name="20% - Colore 4 3 3" xfId="32"/>
    <cellStyle name="20% - Colore 5 2" xfId="33"/>
    <cellStyle name="20% - Colore 5 2 2" xfId="34"/>
    <cellStyle name="20% - Colore 5 2 2 2" xfId="35"/>
    <cellStyle name="20% - Colore 5 2 3" xfId="36"/>
    <cellStyle name="20% - Colore 5 3" xfId="37"/>
    <cellStyle name="20% - Colore 5 3 2" xfId="38"/>
    <cellStyle name="20% - Colore 5 3 2 2" xfId="39"/>
    <cellStyle name="20% - Colore 5 3 3" xfId="40"/>
    <cellStyle name="20% - Colore 6 2" xfId="41"/>
    <cellStyle name="20% - Colore 6 2 2" xfId="42"/>
    <cellStyle name="20% - Colore 6 2 2 2" xfId="43"/>
    <cellStyle name="20% - Colore 6 2 3" xfId="44"/>
    <cellStyle name="20% - Colore 6 3" xfId="45"/>
    <cellStyle name="20% - Colore 6 3 2" xfId="46"/>
    <cellStyle name="20% - Colore 6 3 2 2" xfId="47"/>
    <cellStyle name="20% - Colore 6 3 3" xfId="48"/>
    <cellStyle name="40% - Colore 1 2" xfId="49"/>
    <cellStyle name="40% - Colore 1 2 2" xfId="50"/>
    <cellStyle name="40% - Colore 1 2 2 2" xfId="51"/>
    <cellStyle name="40% - Colore 1 2 3" xfId="52"/>
    <cellStyle name="40% - Colore 1 3" xfId="53"/>
    <cellStyle name="40% - Colore 1 3 2" xfId="54"/>
    <cellStyle name="40% - Colore 1 3 2 2" xfId="55"/>
    <cellStyle name="40% - Colore 1 3 3" xfId="56"/>
    <cellStyle name="40% - Colore 2 2" xfId="57"/>
    <cellStyle name="40% - Colore 2 2 2" xfId="58"/>
    <cellStyle name="40% - Colore 2 2 2 2" xfId="59"/>
    <cellStyle name="40% - Colore 2 2 3" xfId="60"/>
    <cellStyle name="40% - Colore 2 3" xfId="61"/>
    <cellStyle name="40% - Colore 2 3 2" xfId="62"/>
    <cellStyle name="40% - Colore 2 3 2 2" xfId="63"/>
    <cellStyle name="40% - Colore 2 3 3" xfId="64"/>
    <cellStyle name="40% - Colore 3 2" xfId="65"/>
    <cellStyle name="40% - Colore 3 2 2" xfId="66"/>
    <cellStyle name="40% - Colore 3 2 2 2" xfId="67"/>
    <cellStyle name="40% - Colore 3 2 3" xfId="68"/>
    <cellStyle name="40% - Colore 3 3" xfId="69"/>
    <cellStyle name="40% - Colore 3 3 2" xfId="70"/>
    <cellStyle name="40% - Colore 3 3 2 2" xfId="71"/>
    <cellStyle name="40% - Colore 3 3 3" xfId="72"/>
    <cellStyle name="40% - Colore 4 2" xfId="73"/>
    <cellStyle name="40% - Colore 4 2 2" xfId="74"/>
    <cellStyle name="40% - Colore 4 2 2 2" xfId="75"/>
    <cellStyle name="40% - Colore 4 2 3" xfId="76"/>
    <cellStyle name="40% - Colore 4 3" xfId="77"/>
    <cellStyle name="40% - Colore 4 3 2" xfId="78"/>
    <cellStyle name="40% - Colore 4 3 2 2" xfId="79"/>
    <cellStyle name="40% - Colore 4 3 3" xfId="80"/>
    <cellStyle name="40% - Colore 5 2" xfId="81"/>
    <cellStyle name="40% - Colore 5 2 2" xfId="82"/>
    <cellStyle name="40% - Colore 5 2 2 2" xfId="83"/>
    <cellStyle name="40% - Colore 5 2 3" xfId="84"/>
    <cellStyle name="40% - Colore 5 3" xfId="85"/>
    <cellStyle name="40% - Colore 5 3 2" xfId="86"/>
    <cellStyle name="40% - Colore 5 3 2 2" xfId="87"/>
    <cellStyle name="40% - Colore 5 3 3" xfId="88"/>
    <cellStyle name="40% - Colore 6 2" xfId="89"/>
    <cellStyle name="40% - Colore 6 2 2" xfId="90"/>
    <cellStyle name="40% - Colore 6 2 2 2" xfId="91"/>
    <cellStyle name="40% - Colore 6 2 3" xfId="92"/>
    <cellStyle name="40% - Colore 6 3" xfId="93"/>
    <cellStyle name="40% - Colore 6 3 2" xfId="94"/>
    <cellStyle name="40% - Colore 6 3 2 2" xfId="95"/>
    <cellStyle name="40% - Colore 6 3 3" xfId="96"/>
    <cellStyle name="60% - Colore 1 2" xfId="97"/>
    <cellStyle name="60% - Colore 1 2 2" xfId="98"/>
    <cellStyle name="60% - Colore 2 2" xfId="99"/>
    <cellStyle name="60% - Colore 2 2 2" xfId="100"/>
    <cellStyle name="60% - Colore 3 2" xfId="101"/>
    <cellStyle name="60% - Colore 3 2 2" xfId="102"/>
    <cellStyle name="60% - Colore 4 2" xfId="103"/>
    <cellStyle name="60% - Colore 4 2 2" xfId="104"/>
    <cellStyle name="60% - Colore 5 2" xfId="105"/>
    <cellStyle name="60% - Colore 5 2 2" xfId="106"/>
    <cellStyle name="60% - Colore 6 2" xfId="107"/>
    <cellStyle name="60% - Colore 6 2 2" xfId="108"/>
    <cellStyle name="Calcolo 2" xfId="109"/>
    <cellStyle name="Calcolo 2 2" xfId="110"/>
    <cellStyle name="Cella collegata 2" xfId="111"/>
    <cellStyle name="Cella collegata 2 2" xfId="112"/>
    <cellStyle name="Cella da controllare 2" xfId="113"/>
    <cellStyle name="Cella da controllare 2 2" xfId="114"/>
    <cellStyle name="Colore 1 2" xfId="115"/>
    <cellStyle name="Colore 1 2 2" xfId="116"/>
    <cellStyle name="Colore 2 2" xfId="117"/>
    <cellStyle name="Colore 2 2 2" xfId="118"/>
    <cellStyle name="Colore 3 2" xfId="119"/>
    <cellStyle name="Colore 3 2 2" xfId="120"/>
    <cellStyle name="Colore 4 2" xfId="121"/>
    <cellStyle name="Colore 4 2 2" xfId="122"/>
    <cellStyle name="Colore 5 2" xfId="123"/>
    <cellStyle name="Colore 5 2 2" xfId="124"/>
    <cellStyle name="Colore 6 2" xfId="125"/>
    <cellStyle name="Colore 6 2 2" xfId="126"/>
    <cellStyle name="Euro" xfId="127"/>
    <cellStyle name="Input 2" xfId="128"/>
    <cellStyle name="Input 2 2" xfId="129"/>
    <cellStyle name="Migliaia [0] 2" xfId="130"/>
    <cellStyle name="Migliaia [0] 2 2" xfId="131"/>
    <cellStyle name="Migliaia [0] 2 2 2" xfId="132"/>
    <cellStyle name="Migliaia [0] 2 3" xfId="133"/>
    <cellStyle name="Migliaia [0] 3" xfId="134"/>
    <cellStyle name="Migliaia [0] 4" xfId="135"/>
    <cellStyle name="Migliaia [0] 5" xfId="136"/>
    <cellStyle name="Migliaia [0] 5 2" xfId="137"/>
    <cellStyle name="Migliaia [0] 5 3" xfId="138"/>
    <cellStyle name="Migliaia [0] 6" xfId="139"/>
    <cellStyle name="Migliaia 0" xfId="140"/>
    <cellStyle name="Migliaia 2" xfId="141"/>
    <cellStyle name="Migliaia 2 2" xfId="142"/>
    <cellStyle name="Migliaia 3" xfId="143"/>
    <cellStyle name="Migliaia 3 2" xfId="144"/>
    <cellStyle name="Migliaia 3 3" xfId="145"/>
    <cellStyle name="Migliaia 4" xfId="146"/>
    <cellStyle name="Migliaia 4 2" xfId="147"/>
    <cellStyle name="Migliaia 4 3" xfId="148"/>
    <cellStyle name="Migliaia 4 4" xfId="149"/>
    <cellStyle name="Migliaia 5" xfId="150"/>
    <cellStyle name="Migliaia 6" xfId="151"/>
    <cellStyle name="Migliaia 7" xfId="152"/>
    <cellStyle name="Migliaia 8" xfId="153"/>
    <cellStyle name="Neutrale 2" xfId="154"/>
    <cellStyle name="Neutrale 2 2" xfId="155"/>
    <cellStyle name="Normale" xfId="0" builtinId="0"/>
    <cellStyle name="Normale 2" xfId="156"/>
    <cellStyle name="Normale 2 2" xfId="157"/>
    <cellStyle name="Normale 3" xfId="158"/>
    <cellStyle name="Normale 4" xfId="159"/>
    <cellStyle name="Normale 4 2" xfId="160"/>
    <cellStyle name="Normale 5" xfId="161"/>
    <cellStyle name="Normale 5 2" xfId="162"/>
    <cellStyle name="Normale 5 3" xfId="163"/>
    <cellStyle name="Normale 6" xfId="164"/>
    <cellStyle name="Normale 6 2" xfId="165"/>
    <cellStyle name="Normale 7" xfId="166"/>
    <cellStyle name="Normale 8" xfId="167"/>
    <cellStyle name="Nota 2" xfId="168"/>
    <cellStyle name="Nota 2 2" xfId="169"/>
    <cellStyle name="Nota 2 2 2" xfId="170"/>
    <cellStyle name="Nota 2 3" xfId="171"/>
    <cellStyle name="Nota 3" xfId="172"/>
    <cellStyle name="Nota 3 2" xfId="173"/>
    <cellStyle name="Nota 3 2 2" xfId="174"/>
    <cellStyle name="Nota 3 3" xfId="175"/>
    <cellStyle name="Output 2" xfId="176"/>
    <cellStyle name="Output 2 2" xfId="177"/>
    <cellStyle name="Percentuale 2" xfId="178"/>
    <cellStyle name="Percentuale 2 2" xfId="179"/>
    <cellStyle name="Percentuale 3" xfId="180"/>
    <cellStyle name="Testo avviso 2" xfId="181"/>
    <cellStyle name="Testo avviso 2 2" xfId="182"/>
    <cellStyle name="Testo descrittivo 2" xfId="183"/>
    <cellStyle name="Testo descrittivo 2 2" xfId="184"/>
    <cellStyle name="Titolo 1 2" xfId="185"/>
    <cellStyle name="Titolo 1 2 2" xfId="186"/>
    <cellStyle name="Titolo 2 2" xfId="187"/>
    <cellStyle name="Titolo 2 2 2" xfId="188"/>
    <cellStyle name="Titolo 3 2" xfId="189"/>
    <cellStyle name="Titolo 3 2 2" xfId="190"/>
    <cellStyle name="Titolo 4 2" xfId="191"/>
    <cellStyle name="Titolo 4 2 2" xfId="192"/>
    <cellStyle name="Titolo 5" xfId="193"/>
    <cellStyle name="Titolo 5 2" xfId="194"/>
    <cellStyle name="Totale 2" xfId="195"/>
    <cellStyle name="Totale 2 2" xfId="196"/>
    <cellStyle name="Valore non valido 2" xfId="197"/>
    <cellStyle name="Valore non valido 2 2" xfId="198"/>
    <cellStyle name="Valore valido 2" xfId="199"/>
    <cellStyle name="Valore valido 2 2" xfId="200"/>
    <cellStyle name="Valuta (0)_0 - 2005 PROSPETTO DEFINITIVO ASSESTAMENTO" xfId="2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activeCell="C4" sqref="C4"/>
    </sheetView>
  </sheetViews>
  <sheetFormatPr defaultRowHeight="15" customHeight="1"/>
  <cols>
    <col min="1" max="2" width="3.7109375" customWidth="1"/>
    <col min="3" max="3" width="48.7109375" customWidth="1"/>
    <col min="4" max="7" width="12.7109375" customWidth="1"/>
  </cols>
  <sheetData>
    <row r="1" spans="1:7" ht="27" customHeight="1">
      <c r="A1" s="1"/>
      <c r="B1" s="2" t="s">
        <v>0</v>
      </c>
      <c r="C1" s="3"/>
      <c r="D1" s="4"/>
      <c r="E1" s="4"/>
      <c r="F1" s="4"/>
      <c r="G1" s="5"/>
    </row>
    <row r="2" spans="1:7" ht="18" customHeight="1">
      <c r="A2" s="6" t="s">
        <v>1</v>
      </c>
      <c r="B2" s="6" t="s">
        <v>2</v>
      </c>
      <c r="C2" s="7" t="s">
        <v>3</v>
      </c>
      <c r="D2" s="8">
        <v>2018</v>
      </c>
      <c r="E2" s="8">
        <v>2019</v>
      </c>
      <c r="F2" s="8">
        <v>2020</v>
      </c>
      <c r="G2" s="5"/>
    </row>
    <row r="3" spans="1:7" ht="15" customHeight="1">
      <c r="A3" s="9">
        <v>1</v>
      </c>
      <c r="B3" s="9" t="s">
        <v>4</v>
      </c>
      <c r="C3" s="10" t="s">
        <v>107</v>
      </c>
      <c r="D3" s="11">
        <v>5000</v>
      </c>
      <c r="E3" s="11"/>
      <c r="F3" s="11"/>
      <c r="G3" s="5"/>
    </row>
    <row r="4" spans="1:7" ht="15" customHeight="1">
      <c r="A4" s="12">
        <v>2</v>
      </c>
      <c r="B4" s="12" t="s">
        <v>4</v>
      </c>
      <c r="C4" s="13" t="s">
        <v>5</v>
      </c>
      <c r="D4" s="14"/>
      <c r="E4" s="14">
        <v>15000</v>
      </c>
      <c r="F4" s="14"/>
      <c r="G4" s="5"/>
    </row>
    <row r="5" spans="1:7" ht="15" customHeight="1">
      <c r="A5" s="12">
        <v>3</v>
      </c>
      <c r="B5" s="12" t="s">
        <v>4</v>
      </c>
      <c r="C5" s="13" t="s">
        <v>6</v>
      </c>
      <c r="D5" s="14">
        <v>27000</v>
      </c>
      <c r="E5" s="14"/>
      <c r="F5" s="14"/>
      <c r="G5" s="5"/>
    </row>
    <row r="6" spans="1:7" ht="15" customHeight="1">
      <c r="A6" s="12">
        <v>4</v>
      </c>
      <c r="B6" s="12" t="s">
        <v>4</v>
      </c>
      <c r="C6" s="15" t="s">
        <v>7</v>
      </c>
      <c r="D6" s="14">
        <v>20000</v>
      </c>
      <c r="E6" s="14"/>
      <c r="F6" s="14"/>
      <c r="G6" s="5"/>
    </row>
    <row r="7" spans="1:7" ht="15" customHeight="1">
      <c r="A7" s="12">
        <v>5</v>
      </c>
      <c r="B7" s="12" t="s">
        <v>4</v>
      </c>
      <c r="C7" s="13" t="s">
        <v>8</v>
      </c>
      <c r="D7" s="14">
        <v>1000</v>
      </c>
      <c r="E7" s="14"/>
      <c r="F7" s="14"/>
      <c r="G7" s="5"/>
    </row>
    <row r="8" spans="1:7" ht="15" customHeight="1">
      <c r="A8" s="12">
        <v>6</v>
      </c>
      <c r="B8" s="12" t="s">
        <v>4</v>
      </c>
      <c r="C8" s="13" t="s">
        <v>9</v>
      </c>
      <c r="D8" s="16">
        <v>1500</v>
      </c>
      <c r="E8" s="14"/>
      <c r="F8" s="14"/>
      <c r="G8" s="5"/>
    </row>
    <row r="9" spans="1:7" ht="15" customHeight="1">
      <c r="A9" s="12">
        <v>7</v>
      </c>
      <c r="B9" s="12" t="s">
        <v>4</v>
      </c>
      <c r="C9" s="13" t="s">
        <v>10</v>
      </c>
      <c r="D9" s="14">
        <v>1925</v>
      </c>
      <c r="E9" s="14"/>
      <c r="F9" s="14"/>
      <c r="G9" s="5"/>
    </row>
    <row r="10" spans="1:7" ht="15" customHeight="1">
      <c r="A10" s="12">
        <v>8</v>
      </c>
      <c r="B10" s="12" t="s">
        <v>4</v>
      </c>
      <c r="C10" s="13" t="s">
        <v>11</v>
      </c>
      <c r="D10" s="14"/>
      <c r="E10" s="14">
        <v>36000</v>
      </c>
      <c r="F10" s="14">
        <v>36000</v>
      </c>
      <c r="G10" s="5"/>
    </row>
    <row r="11" spans="1:7" ht="18" customHeight="1">
      <c r="A11" s="1"/>
      <c r="B11" s="3"/>
      <c r="C11" s="17" t="s">
        <v>12</v>
      </c>
      <c r="D11" s="18">
        <f>SUM(D3:D10)</f>
        <v>56425</v>
      </c>
      <c r="E11" s="18">
        <f>SUM(E3:E10)</f>
        <v>51000</v>
      </c>
      <c r="F11" s="18">
        <f>SUM(F3:F10)</f>
        <v>36000</v>
      </c>
      <c r="G11" s="5"/>
    </row>
    <row r="12" spans="1:7" ht="15" customHeight="1">
      <c r="A12" s="19"/>
      <c r="B12" s="20"/>
      <c r="C12" s="21"/>
      <c r="D12" s="5"/>
      <c r="E12" s="5"/>
      <c r="F12" s="5"/>
      <c r="G12" s="5"/>
    </row>
    <row r="13" spans="1:7" ht="15" customHeight="1" thickBot="1">
      <c r="A13" s="22"/>
      <c r="B13" s="23"/>
      <c r="C13" s="24"/>
      <c r="D13" s="25"/>
      <c r="E13" s="25"/>
      <c r="F13" s="25"/>
      <c r="G13" s="5"/>
    </row>
    <row r="14" spans="1:7" ht="15" customHeight="1" thickTop="1">
      <c r="A14" s="26"/>
      <c r="B14" s="27"/>
      <c r="C14" s="28"/>
      <c r="D14" s="29"/>
      <c r="E14" s="29"/>
      <c r="F14" s="29"/>
      <c r="G14" s="5"/>
    </row>
    <row r="15" spans="1:7" ht="27" customHeight="1">
      <c r="A15" s="30"/>
      <c r="B15" s="2" t="s">
        <v>13</v>
      </c>
      <c r="C15" s="31"/>
      <c r="D15" s="32"/>
      <c r="E15" s="33"/>
      <c r="F15" s="34"/>
      <c r="G15" s="34"/>
    </row>
    <row r="16" spans="1:7" ht="18" customHeight="1">
      <c r="A16" s="6" t="s">
        <v>1</v>
      </c>
      <c r="B16" s="6" t="s">
        <v>14</v>
      </c>
      <c r="C16" s="35" t="s">
        <v>15</v>
      </c>
      <c r="D16" s="8">
        <v>2018</v>
      </c>
      <c r="E16" s="8">
        <v>2019</v>
      </c>
      <c r="F16" s="8">
        <v>2020</v>
      </c>
      <c r="G16" s="36"/>
    </row>
    <row r="17" spans="1:7" ht="15" customHeight="1">
      <c r="A17" s="9" t="s">
        <v>16</v>
      </c>
      <c r="B17" s="9"/>
      <c r="C17" s="10" t="s">
        <v>105</v>
      </c>
      <c r="D17" s="11">
        <v>21750</v>
      </c>
      <c r="E17" s="11"/>
      <c r="F17" s="11"/>
      <c r="G17" s="4"/>
    </row>
    <row r="18" spans="1:7" ht="15" customHeight="1">
      <c r="A18" s="12" t="s">
        <v>17</v>
      </c>
      <c r="B18" s="12" t="s">
        <v>14</v>
      </c>
      <c r="C18" s="13" t="s">
        <v>18</v>
      </c>
      <c r="D18" s="14">
        <v>150000</v>
      </c>
      <c r="E18" s="14"/>
      <c r="F18" s="14"/>
      <c r="G18" s="5"/>
    </row>
    <row r="19" spans="1:7" ht="15" customHeight="1">
      <c r="A19" s="12" t="s">
        <v>19</v>
      </c>
      <c r="B19" s="12" t="s">
        <v>14</v>
      </c>
      <c r="C19" s="13" t="s">
        <v>20</v>
      </c>
      <c r="D19" s="14">
        <v>22800</v>
      </c>
      <c r="E19" s="14"/>
      <c r="F19" s="14"/>
      <c r="G19" s="5"/>
    </row>
    <row r="20" spans="1:7" ht="15" customHeight="1">
      <c r="A20" s="12" t="s">
        <v>21</v>
      </c>
      <c r="B20" s="12" t="s">
        <v>14</v>
      </c>
      <c r="C20" s="13" t="s">
        <v>22</v>
      </c>
      <c r="D20" s="14">
        <v>-6000</v>
      </c>
      <c r="E20" s="14"/>
      <c r="F20" s="14"/>
      <c r="G20" s="4"/>
    </row>
    <row r="21" spans="1:7" ht="15" customHeight="1">
      <c r="A21" s="12" t="s">
        <v>23</v>
      </c>
      <c r="B21" s="12"/>
      <c r="C21" s="13" t="s">
        <v>24</v>
      </c>
      <c r="D21" s="14">
        <v>12000</v>
      </c>
      <c r="E21" s="14"/>
      <c r="F21" s="14"/>
      <c r="G21" s="5"/>
    </row>
    <row r="22" spans="1:7" ht="15" customHeight="1">
      <c r="A22" s="12" t="s">
        <v>25</v>
      </c>
      <c r="B22" s="12" t="s">
        <v>14</v>
      </c>
      <c r="C22" s="13" t="s">
        <v>26</v>
      </c>
      <c r="D22" s="16">
        <v>51519.7</v>
      </c>
      <c r="E22" s="14"/>
      <c r="F22" s="14"/>
      <c r="G22" s="5"/>
    </row>
    <row r="23" spans="1:7" ht="15" customHeight="1">
      <c r="A23" s="12" t="s">
        <v>27</v>
      </c>
      <c r="B23" s="12" t="s">
        <v>14</v>
      </c>
      <c r="C23" s="13" t="s">
        <v>28</v>
      </c>
      <c r="D23" s="14">
        <v>5000</v>
      </c>
      <c r="E23" s="14"/>
      <c r="F23" s="14"/>
      <c r="G23" s="5"/>
    </row>
    <row r="24" spans="1:7" ht="15" customHeight="1">
      <c r="A24" s="12" t="s">
        <v>29</v>
      </c>
      <c r="B24" s="12" t="s">
        <v>14</v>
      </c>
      <c r="C24" s="13" t="s">
        <v>30</v>
      </c>
      <c r="D24" s="4">
        <v>-89212.5</v>
      </c>
      <c r="E24" s="14">
        <v>89212.5</v>
      </c>
      <c r="G24" s="5"/>
    </row>
    <row r="25" spans="1:7" ht="15" customHeight="1">
      <c r="A25" s="12" t="s">
        <v>31</v>
      </c>
      <c r="B25" s="12" t="s">
        <v>14</v>
      </c>
      <c r="C25" s="13" t="s">
        <v>32</v>
      </c>
      <c r="D25" s="14">
        <v>44099.56</v>
      </c>
      <c r="E25" s="14"/>
      <c r="F25" s="14">
        <v>9150</v>
      </c>
      <c r="G25" s="5"/>
    </row>
    <row r="26" spans="1:7" ht="15" customHeight="1">
      <c r="A26" s="12" t="s">
        <v>33</v>
      </c>
      <c r="B26" s="12" t="s">
        <v>14</v>
      </c>
      <c r="C26" s="13" t="s">
        <v>34</v>
      </c>
      <c r="D26" s="14">
        <v>21000</v>
      </c>
      <c r="E26" s="14"/>
      <c r="F26" s="14"/>
      <c r="G26" s="5"/>
    </row>
    <row r="27" spans="1:7" ht="15" customHeight="1">
      <c r="A27" s="12" t="s">
        <v>35</v>
      </c>
      <c r="B27" s="12"/>
      <c r="C27" s="13" t="s">
        <v>36</v>
      </c>
      <c r="D27" s="14">
        <v>59500</v>
      </c>
      <c r="E27" s="14"/>
      <c r="F27" s="14"/>
      <c r="G27" s="5"/>
    </row>
    <row r="28" spans="1:7" ht="15" customHeight="1">
      <c r="A28" s="12" t="s">
        <v>37</v>
      </c>
      <c r="B28" s="12" t="s">
        <v>14</v>
      </c>
      <c r="C28" s="13" t="s">
        <v>38</v>
      </c>
      <c r="D28" s="14">
        <v>51406</v>
      </c>
      <c r="E28" s="14"/>
      <c r="F28" s="14"/>
      <c r="G28" s="5"/>
    </row>
    <row r="29" spans="1:7" ht="15" customHeight="1">
      <c r="A29" s="12" t="s">
        <v>39</v>
      </c>
      <c r="B29" s="12" t="s">
        <v>14</v>
      </c>
      <c r="C29" s="13" t="s">
        <v>40</v>
      </c>
      <c r="D29" s="14">
        <v>20000</v>
      </c>
      <c r="E29" s="14"/>
      <c r="F29" s="14"/>
      <c r="G29" s="5"/>
    </row>
    <row r="30" spans="1:7" ht="15" customHeight="1">
      <c r="A30" s="12" t="s">
        <v>41</v>
      </c>
      <c r="B30" s="12"/>
      <c r="C30" s="13" t="s">
        <v>42</v>
      </c>
      <c r="D30" s="14">
        <v>15000</v>
      </c>
      <c r="E30" s="14"/>
      <c r="F30" s="14"/>
      <c r="G30" s="5"/>
    </row>
    <row r="31" spans="1:7" ht="15" customHeight="1">
      <c r="A31" s="12" t="s">
        <v>43</v>
      </c>
      <c r="B31" s="12"/>
      <c r="C31" s="13" t="s">
        <v>44</v>
      </c>
      <c r="D31" s="14">
        <v>126145.06</v>
      </c>
      <c r="E31" s="14"/>
      <c r="F31" s="14"/>
      <c r="G31" s="5"/>
    </row>
    <row r="32" spans="1:7" ht="15" customHeight="1">
      <c r="A32" s="12" t="s">
        <v>45</v>
      </c>
      <c r="B32" s="12"/>
      <c r="C32" s="61" t="s">
        <v>106</v>
      </c>
      <c r="D32" s="14">
        <v>7000</v>
      </c>
      <c r="E32" s="14"/>
      <c r="F32" s="14"/>
      <c r="G32" s="5"/>
    </row>
    <row r="33" spans="1:7" ht="15" customHeight="1">
      <c r="A33" s="12" t="s">
        <v>46</v>
      </c>
      <c r="B33" s="12"/>
      <c r="C33" s="13" t="s">
        <v>47</v>
      </c>
      <c r="D33" s="14">
        <v>90000</v>
      </c>
      <c r="E33" s="14"/>
      <c r="F33" s="14"/>
      <c r="G33" s="5"/>
    </row>
    <row r="34" spans="1:7" ht="15" customHeight="1">
      <c r="A34" s="12" t="s">
        <v>48</v>
      </c>
      <c r="B34" s="12"/>
      <c r="C34" s="13" t="s">
        <v>49</v>
      </c>
      <c r="D34" s="37">
        <v>40000</v>
      </c>
      <c r="E34" s="37"/>
      <c r="F34" s="37"/>
      <c r="G34" s="5"/>
    </row>
    <row r="35" spans="1:7" ht="18" customHeight="1">
      <c r="D35" s="18">
        <f>SUM(D17:D34)</f>
        <v>642007.82000000007</v>
      </c>
      <c r="E35" s="18">
        <f>SUM(E17:E34)</f>
        <v>89212.5</v>
      </c>
      <c r="F35" s="18">
        <f>SUM(F17:F34)</f>
        <v>9150</v>
      </c>
      <c r="G35" s="38"/>
    </row>
    <row r="36" spans="1:7" ht="15" customHeight="1">
      <c r="D36" s="4"/>
      <c r="E36" s="4"/>
    </row>
    <row r="37" spans="1:7" ht="15" customHeight="1">
      <c r="D37" s="39"/>
      <c r="E37" s="39"/>
    </row>
  </sheetData>
  <phoneticPr fontId="0" type="noConversion"/>
  <printOptions horizontalCentered="1"/>
  <pageMargins left="0.39370078740157483" right="0.35433070866141736" top="0.9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88"/>
  <sheetViews>
    <sheetView zoomScaleNormal="100" zoomScaleSheetLayoutView="80" workbookViewId="0">
      <selection activeCell="C35" sqref="C35"/>
    </sheetView>
  </sheetViews>
  <sheetFormatPr defaultRowHeight="12.75"/>
  <cols>
    <col min="1" max="2" width="3.7109375" customWidth="1"/>
    <col min="3" max="3" width="52.7109375" customWidth="1"/>
    <col min="4" max="6" width="12.7109375" customWidth="1"/>
    <col min="7" max="7" width="17" customWidth="1"/>
  </cols>
  <sheetData>
    <row r="1" spans="1:7" ht="24" customHeight="1">
      <c r="A1" s="40"/>
      <c r="B1" s="41"/>
      <c r="C1" s="42" t="s">
        <v>50</v>
      </c>
      <c r="D1" s="41"/>
      <c r="E1" s="43"/>
      <c r="F1" s="32"/>
      <c r="G1" s="32"/>
    </row>
    <row r="2" spans="1:7" ht="21" customHeight="1">
      <c r="C2" s="31"/>
      <c r="D2" s="33" t="s">
        <v>51</v>
      </c>
      <c r="E2" s="32"/>
      <c r="F2" s="32"/>
      <c r="G2" s="32"/>
    </row>
    <row r="3" spans="1:7" ht="22.5" customHeight="1">
      <c r="B3" s="44" t="s">
        <v>52</v>
      </c>
      <c r="C3" s="31"/>
      <c r="D3" s="32"/>
      <c r="E3" s="32"/>
      <c r="F3" s="32"/>
      <c r="G3" s="32"/>
    </row>
    <row r="4" spans="1:7" ht="21" customHeight="1">
      <c r="A4" s="45" t="s">
        <v>53</v>
      </c>
      <c r="B4" s="46" t="s">
        <v>54</v>
      </c>
      <c r="C4" s="35" t="s">
        <v>15</v>
      </c>
      <c r="D4" s="8" t="s">
        <v>55</v>
      </c>
      <c r="E4" s="8" t="s">
        <v>56</v>
      </c>
      <c r="F4" s="36"/>
      <c r="G4" s="36"/>
    </row>
    <row r="5" spans="1:7" ht="15" customHeight="1">
      <c r="A5" s="47"/>
      <c r="B5" s="48"/>
      <c r="C5" s="49" t="s">
        <v>57</v>
      </c>
      <c r="D5" s="11">
        <f>249284.82-D6</f>
        <v>248928.17</v>
      </c>
      <c r="E5" s="11">
        <v>-94895.95</v>
      </c>
      <c r="F5" s="4"/>
      <c r="G5" s="4"/>
    </row>
    <row r="6" spans="1:7" ht="15" customHeight="1">
      <c r="A6" s="47"/>
      <c r="B6" s="48"/>
      <c r="C6" s="49" t="s">
        <v>58</v>
      </c>
      <c r="D6" s="50">
        <v>356.65</v>
      </c>
      <c r="E6" s="50">
        <v>0</v>
      </c>
      <c r="F6" s="5"/>
      <c r="G6" s="5"/>
    </row>
    <row r="7" spans="1:7" ht="15" customHeight="1">
      <c r="A7" s="47" t="s">
        <v>59</v>
      </c>
      <c r="B7" s="48">
        <v>200</v>
      </c>
      <c r="C7" s="49" t="s">
        <v>60</v>
      </c>
      <c r="D7" s="50">
        <v>369084.84</v>
      </c>
      <c r="E7" s="50">
        <v>-655272.77</v>
      </c>
      <c r="F7" s="5"/>
      <c r="G7" s="5"/>
    </row>
    <row r="8" spans="1:7" ht="15" customHeight="1">
      <c r="A8" s="47" t="s">
        <v>59</v>
      </c>
      <c r="B8" s="48">
        <v>500</v>
      </c>
      <c r="C8" s="49" t="s">
        <v>61</v>
      </c>
      <c r="D8" s="50">
        <v>0</v>
      </c>
      <c r="E8" s="50">
        <v>-15257</v>
      </c>
      <c r="F8" s="5"/>
      <c r="G8" s="5"/>
    </row>
    <row r="9" spans="1:7" ht="15" customHeight="1">
      <c r="A9" s="51" t="s">
        <v>62</v>
      </c>
      <c r="B9" s="52">
        <v>400</v>
      </c>
      <c r="C9" s="53" t="s">
        <v>63</v>
      </c>
      <c r="D9" s="54">
        <v>0</v>
      </c>
      <c r="E9" s="54">
        <v>-442441.51</v>
      </c>
      <c r="F9" s="5"/>
      <c r="G9" s="5"/>
    </row>
    <row r="10" spans="1:7" ht="15" customHeight="1">
      <c r="A10" s="47" t="s">
        <v>64</v>
      </c>
      <c r="B10" s="48">
        <v>300</v>
      </c>
      <c r="C10" s="49" t="s">
        <v>65</v>
      </c>
      <c r="D10" s="50">
        <v>300000</v>
      </c>
      <c r="E10" s="50">
        <f>E9</f>
        <v>-442441.51</v>
      </c>
      <c r="F10" s="5"/>
      <c r="G10" s="5"/>
    </row>
    <row r="11" spans="1:7" ht="16.5" customHeight="1">
      <c r="C11" s="55"/>
      <c r="D11" s="18"/>
      <c r="E11" s="18">
        <f>SUM(D5:E10)</f>
        <v>-731939.08</v>
      </c>
      <c r="F11" s="38"/>
      <c r="G11" s="38"/>
    </row>
    <row r="12" spans="1:7" ht="22.5" customHeight="1">
      <c r="A12" s="19"/>
      <c r="B12" s="44" t="s">
        <v>66</v>
      </c>
      <c r="C12" s="21"/>
      <c r="D12" s="5"/>
      <c r="E12" s="5"/>
      <c r="F12" s="5"/>
      <c r="G12" s="5"/>
    </row>
    <row r="13" spans="1:7" ht="21" customHeight="1">
      <c r="A13" s="45" t="s">
        <v>53</v>
      </c>
      <c r="B13" s="46" t="s">
        <v>67</v>
      </c>
      <c r="C13" s="35" t="s">
        <v>15</v>
      </c>
      <c r="D13" s="8" t="s">
        <v>55</v>
      </c>
      <c r="E13" s="8" t="s">
        <v>56</v>
      </c>
      <c r="F13" s="36"/>
      <c r="G13" s="36"/>
    </row>
    <row r="14" spans="1:7" ht="15" customHeight="1">
      <c r="A14" s="47" t="s">
        <v>68</v>
      </c>
      <c r="B14" s="48">
        <v>1</v>
      </c>
      <c r="C14" s="49" t="s">
        <v>69</v>
      </c>
      <c r="D14" s="11">
        <v>356.65</v>
      </c>
      <c r="E14" s="54">
        <v>-442441.51</v>
      </c>
      <c r="F14" s="4"/>
      <c r="G14" s="4"/>
    </row>
    <row r="15" spans="1:7" ht="15" customHeight="1">
      <c r="A15" s="47" t="s">
        <v>70</v>
      </c>
      <c r="B15" s="48">
        <v>1</v>
      </c>
      <c r="C15" s="49" t="s">
        <v>71</v>
      </c>
      <c r="D15" s="11">
        <v>915</v>
      </c>
      <c r="E15" s="11">
        <v>-80000</v>
      </c>
      <c r="F15" s="5"/>
      <c r="G15" s="5"/>
    </row>
    <row r="16" spans="1:7" ht="15" customHeight="1">
      <c r="A16" s="47" t="s">
        <v>70</v>
      </c>
      <c r="B16" s="48">
        <v>2</v>
      </c>
      <c r="C16" s="49" t="s">
        <v>72</v>
      </c>
      <c r="D16" s="50">
        <v>316304.96000000002</v>
      </c>
      <c r="E16" s="11">
        <v>-414949.76</v>
      </c>
      <c r="F16" s="5"/>
      <c r="G16" s="5"/>
    </row>
    <row r="17" spans="1:7" ht="15" customHeight="1">
      <c r="A17" s="47" t="s">
        <v>70</v>
      </c>
      <c r="B17" s="48">
        <v>3</v>
      </c>
      <c r="C17" s="49" t="s">
        <v>73</v>
      </c>
      <c r="D17" s="50">
        <v>80000</v>
      </c>
      <c r="E17" s="11">
        <v>-80000</v>
      </c>
      <c r="F17" s="5"/>
      <c r="G17" s="5"/>
    </row>
    <row r="18" spans="1:7" ht="15" customHeight="1">
      <c r="A18" s="47" t="s">
        <v>70</v>
      </c>
      <c r="B18" s="48">
        <v>4</v>
      </c>
      <c r="C18" s="49" t="s">
        <v>74</v>
      </c>
      <c r="D18" s="50">
        <v>220653.63</v>
      </c>
      <c r="E18" s="11">
        <v>-200000</v>
      </c>
      <c r="F18" s="5"/>
      <c r="G18" s="5"/>
    </row>
    <row r="19" spans="1:7" ht="15" customHeight="1">
      <c r="A19" s="47" t="s">
        <v>70</v>
      </c>
      <c r="B19" s="48">
        <v>5</v>
      </c>
      <c r="C19" s="49" t="s">
        <v>75</v>
      </c>
      <c r="D19" s="50">
        <v>279387.07</v>
      </c>
      <c r="E19" s="11">
        <v>-1142830.73</v>
      </c>
      <c r="F19" s="5"/>
      <c r="G19" s="5"/>
    </row>
    <row r="20" spans="1:7" ht="15" customHeight="1">
      <c r="A20" s="47" t="s">
        <v>70</v>
      </c>
      <c r="B20" s="48">
        <v>6</v>
      </c>
      <c r="C20" s="49" t="s">
        <v>76</v>
      </c>
      <c r="D20" s="50">
        <v>650000</v>
      </c>
      <c r="E20" s="11">
        <v>-700000</v>
      </c>
      <c r="F20" s="5"/>
      <c r="G20" s="5"/>
    </row>
    <row r="21" spans="1:7" ht="15" customHeight="1">
      <c r="A21" s="47" t="s">
        <v>70</v>
      </c>
      <c r="B21" s="48">
        <v>8</v>
      </c>
      <c r="C21" s="49" t="s">
        <v>77</v>
      </c>
      <c r="D21" s="50">
        <v>184232.84</v>
      </c>
      <c r="E21" s="11">
        <v>0</v>
      </c>
      <c r="F21" s="5"/>
      <c r="G21" s="5"/>
    </row>
    <row r="22" spans="1:7" ht="15" customHeight="1">
      <c r="A22" s="47" t="s">
        <v>70</v>
      </c>
      <c r="B22" s="48">
        <v>9</v>
      </c>
      <c r="C22" s="49" t="s">
        <v>78</v>
      </c>
      <c r="D22" s="50">
        <v>78680</v>
      </c>
      <c r="E22" s="11">
        <v>-78680</v>
      </c>
      <c r="F22" s="5"/>
      <c r="G22" s="5"/>
    </row>
    <row r="23" spans="1:7" ht="15" customHeight="1">
      <c r="A23" s="47" t="s">
        <v>70</v>
      </c>
      <c r="B23" s="48">
        <v>10</v>
      </c>
      <c r="C23" s="49" t="s">
        <v>79</v>
      </c>
      <c r="D23" s="50">
        <v>45580.01</v>
      </c>
      <c r="E23" s="11">
        <v>-545580.01</v>
      </c>
      <c r="F23" s="5"/>
      <c r="G23" s="5"/>
    </row>
    <row r="24" spans="1:7" ht="15" customHeight="1">
      <c r="A24" s="47" t="s">
        <v>70</v>
      </c>
      <c r="B24" s="48">
        <v>12</v>
      </c>
      <c r="C24" s="49" t="s">
        <v>80</v>
      </c>
      <c r="D24" s="50">
        <v>0</v>
      </c>
      <c r="E24" s="11">
        <v>-20653.63</v>
      </c>
      <c r="F24" s="5"/>
      <c r="G24" s="5"/>
    </row>
    <row r="25" spans="1:7" ht="15" customHeight="1">
      <c r="A25" s="47" t="s">
        <v>70</v>
      </c>
      <c r="B25" s="48">
        <v>13</v>
      </c>
      <c r="C25" s="49" t="s">
        <v>81</v>
      </c>
      <c r="D25" s="50">
        <v>20000</v>
      </c>
      <c r="E25" s="11">
        <v>0</v>
      </c>
      <c r="F25" s="5"/>
      <c r="G25" s="5"/>
    </row>
    <row r="26" spans="1:7" ht="15" customHeight="1">
      <c r="A26" s="47" t="s">
        <v>59</v>
      </c>
      <c r="B26" s="48">
        <v>50</v>
      </c>
      <c r="C26" s="49" t="s">
        <v>82</v>
      </c>
      <c r="D26" s="5">
        <v>1097086.3999999999</v>
      </c>
      <c r="E26" s="11">
        <v>0</v>
      </c>
      <c r="F26" s="5"/>
      <c r="G26" s="5"/>
    </row>
    <row r="27" spans="1:7" ht="16.5" customHeight="1">
      <c r="A27" s="19"/>
      <c r="B27" s="20"/>
      <c r="C27" s="21"/>
      <c r="D27" s="18"/>
      <c r="E27" s="18">
        <f>SUM(D14:E26)</f>
        <v>-731939.07999999984</v>
      </c>
      <c r="F27" s="38"/>
      <c r="G27" s="38"/>
    </row>
    <row r="28" spans="1:7">
      <c r="A28" s="19"/>
      <c r="B28" s="20"/>
      <c r="C28" s="21"/>
      <c r="D28" s="5"/>
      <c r="E28" s="5"/>
      <c r="F28" s="5"/>
      <c r="G28" s="5"/>
    </row>
    <row r="29" spans="1:7" s="30" customFormat="1" ht="17.25" customHeight="1">
      <c r="C29" s="56"/>
      <c r="D29" s="33" t="s">
        <v>83</v>
      </c>
      <c r="E29" s="33"/>
      <c r="F29" s="34"/>
      <c r="G29" s="34"/>
    </row>
    <row r="30" spans="1:7" s="30" customFormat="1" ht="22.5" customHeight="1">
      <c r="B30" s="44" t="s">
        <v>52</v>
      </c>
      <c r="C30" s="56"/>
      <c r="D30" s="33"/>
      <c r="E30" s="33"/>
      <c r="F30" s="34"/>
      <c r="G30" s="34"/>
    </row>
    <row r="31" spans="1:7" ht="21" customHeight="1">
      <c r="A31" s="45" t="s">
        <v>53</v>
      </c>
      <c r="B31" s="46" t="s">
        <v>54</v>
      </c>
      <c r="C31" s="35" t="s">
        <v>15</v>
      </c>
      <c r="D31" s="8" t="s">
        <v>55</v>
      </c>
      <c r="E31" s="8" t="s">
        <v>56</v>
      </c>
      <c r="F31" s="36"/>
      <c r="G31" s="36"/>
    </row>
    <row r="32" spans="1:7" ht="15" customHeight="1">
      <c r="A32" s="47"/>
      <c r="B32" s="48"/>
      <c r="C32" s="49" t="s">
        <v>84</v>
      </c>
      <c r="D32" s="11">
        <v>1167038</v>
      </c>
      <c r="E32" s="11">
        <v>-1343121.51</v>
      </c>
      <c r="F32" s="4"/>
      <c r="G32" s="4"/>
    </row>
    <row r="33" spans="1:7" ht="15" customHeight="1">
      <c r="A33" s="47" t="s">
        <v>59</v>
      </c>
      <c r="B33" s="48">
        <v>200</v>
      </c>
      <c r="C33" s="49" t="s">
        <v>85</v>
      </c>
      <c r="D33" s="11">
        <v>784898.98</v>
      </c>
      <c r="E33" s="50">
        <v>-132300.20000000001</v>
      </c>
      <c r="F33" s="5"/>
      <c r="G33" s="5"/>
    </row>
    <row r="34" spans="1:7" ht="15" customHeight="1">
      <c r="A34" s="51" t="s">
        <v>62</v>
      </c>
      <c r="B34" s="52">
        <v>400</v>
      </c>
      <c r="C34" s="53" t="s">
        <v>63</v>
      </c>
      <c r="D34" s="54">
        <v>964527.91</v>
      </c>
      <c r="E34" s="54"/>
      <c r="F34" s="5"/>
      <c r="G34" s="5"/>
    </row>
    <row r="35" spans="1:7" ht="15" customHeight="1">
      <c r="A35" s="47" t="s">
        <v>64</v>
      </c>
      <c r="B35" s="48">
        <v>300</v>
      </c>
      <c r="C35" s="49" t="s">
        <v>86</v>
      </c>
      <c r="D35" s="50">
        <v>1214527.9099999999</v>
      </c>
      <c r="E35" s="50">
        <v>0</v>
      </c>
      <c r="F35" s="5"/>
      <c r="G35" s="5"/>
    </row>
    <row r="36" spans="1:7" ht="16.5" customHeight="1">
      <c r="C36" s="55"/>
      <c r="D36" s="18">
        <f>SUM(D29:E35)</f>
        <v>2655571.09</v>
      </c>
      <c r="E36" s="18"/>
      <c r="F36" s="5"/>
      <c r="G36" s="5"/>
    </row>
    <row r="37" spans="1:7" ht="22.5" customHeight="1">
      <c r="A37" s="19"/>
      <c r="B37" s="44" t="s">
        <v>66</v>
      </c>
      <c r="C37" s="21"/>
      <c r="D37" s="5"/>
      <c r="E37" s="5"/>
      <c r="F37" s="5"/>
      <c r="G37" s="5"/>
    </row>
    <row r="38" spans="1:7" ht="21" customHeight="1">
      <c r="A38" s="45" t="s">
        <v>53</v>
      </c>
      <c r="B38" s="46" t="s">
        <v>67</v>
      </c>
      <c r="C38" s="35" t="s">
        <v>15</v>
      </c>
      <c r="D38" s="8" t="s">
        <v>55</v>
      </c>
      <c r="E38" s="8" t="s">
        <v>56</v>
      </c>
      <c r="F38" s="5"/>
      <c r="G38" s="5"/>
    </row>
    <row r="39" spans="1:7" ht="15" customHeight="1">
      <c r="A39" s="51" t="s">
        <v>68</v>
      </c>
      <c r="B39" s="52">
        <v>1</v>
      </c>
      <c r="C39" s="53" t="s">
        <v>87</v>
      </c>
      <c r="D39" s="54">
        <v>964527.91</v>
      </c>
      <c r="E39" s="54">
        <v>0</v>
      </c>
      <c r="F39" s="5"/>
      <c r="G39" s="5"/>
    </row>
    <row r="40" spans="1:7" ht="15" customHeight="1">
      <c r="A40" s="47" t="s">
        <v>70</v>
      </c>
      <c r="B40" s="48">
        <v>1</v>
      </c>
      <c r="C40" s="49" t="s">
        <v>71</v>
      </c>
      <c r="D40" s="50">
        <v>2662</v>
      </c>
      <c r="E40" s="50">
        <v>-40000</v>
      </c>
      <c r="F40" s="5"/>
      <c r="G40" s="5"/>
    </row>
    <row r="41" spans="1:7" ht="15" customHeight="1">
      <c r="A41" s="47" t="s">
        <v>70</v>
      </c>
      <c r="B41" s="48">
        <v>2</v>
      </c>
      <c r="C41" s="49" t="s">
        <v>72</v>
      </c>
      <c r="D41" s="50">
        <v>266304.96000000002</v>
      </c>
      <c r="E41" s="50">
        <v>0</v>
      </c>
      <c r="F41" s="5"/>
      <c r="G41" s="5"/>
    </row>
    <row r="42" spans="1:7" ht="15" customHeight="1">
      <c r="A42" s="47" t="s">
        <v>70</v>
      </c>
      <c r="B42" s="48">
        <v>5</v>
      </c>
      <c r="C42" s="49" t="s">
        <v>88</v>
      </c>
      <c r="D42" s="50">
        <v>1101828.1100000001</v>
      </c>
      <c r="E42" s="50">
        <v>-924741.71</v>
      </c>
      <c r="F42" s="5"/>
      <c r="G42" s="5"/>
    </row>
    <row r="43" spans="1:7" ht="15" customHeight="1">
      <c r="A43" s="47" t="s">
        <v>70</v>
      </c>
      <c r="B43" s="48">
        <v>6</v>
      </c>
      <c r="C43" s="49" t="s">
        <v>89</v>
      </c>
      <c r="D43" s="50">
        <v>650000</v>
      </c>
      <c r="E43" s="50">
        <v>-30000</v>
      </c>
      <c r="F43" s="5"/>
      <c r="G43" s="5"/>
    </row>
    <row r="44" spans="1:7" ht="15" customHeight="1">
      <c r="A44" s="47" t="s">
        <v>70</v>
      </c>
      <c r="B44" s="48">
        <v>8</v>
      </c>
      <c r="C44" s="49" t="s">
        <v>77</v>
      </c>
      <c r="D44" s="50">
        <v>645669.81999999995</v>
      </c>
      <c r="E44" s="50">
        <v>0</v>
      </c>
      <c r="F44" s="5"/>
      <c r="G44" s="5"/>
    </row>
    <row r="45" spans="1:7" ht="15" customHeight="1">
      <c r="A45" s="47" t="s">
        <v>70</v>
      </c>
      <c r="B45" s="48">
        <v>9</v>
      </c>
      <c r="C45" s="49" t="s">
        <v>90</v>
      </c>
      <c r="D45" s="50">
        <v>0</v>
      </c>
      <c r="E45" s="50">
        <v>-30680</v>
      </c>
      <c r="F45" s="5"/>
      <c r="G45" s="5"/>
    </row>
    <row r="46" spans="1:7" ht="15" customHeight="1">
      <c r="A46" s="47" t="s">
        <v>70</v>
      </c>
      <c r="B46" s="48">
        <v>10</v>
      </c>
      <c r="C46" s="49" t="s">
        <v>91</v>
      </c>
      <c r="D46" s="50">
        <v>500000</v>
      </c>
      <c r="E46" s="50">
        <v>-450000</v>
      </c>
      <c r="F46" s="5"/>
      <c r="G46" s="5"/>
    </row>
    <row r="47" spans="1:7" ht="16.5" customHeight="1">
      <c r="D47" s="18">
        <f>SUM(D39:E46)</f>
        <v>2655571.0900000003</v>
      </c>
      <c r="E47" s="18"/>
      <c r="F47" s="38"/>
      <c r="G47" s="38"/>
    </row>
    <row r="48" spans="1:7">
      <c r="D48" s="57"/>
      <c r="E48" s="57"/>
      <c r="F48" s="5"/>
      <c r="G48" s="5"/>
    </row>
    <row r="49" spans="1:7" s="30" customFormat="1" ht="17.25" customHeight="1">
      <c r="C49" s="56"/>
      <c r="D49" s="33" t="s">
        <v>92</v>
      </c>
      <c r="E49" s="33"/>
      <c r="F49" s="34"/>
      <c r="G49" s="34"/>
    </row>
    <row r="50" spans="1:7" ht="21" customHeight="1">
      <c r="A50" s="45" t="s">
        <v>53</v>
      </c>
      <c r="B50" s="46" t="s">
        <v>54</v>
      </c>
      <c r="C50" s="35" t="s">
        <v>15</v>
      </c>
      <c r="D50" s="8" t="s">
        <v>56</v>
      </c>
      <c r="E50" s="8" t="s">
        <v>93</v>
      </c>
      <c r="F50" s="36"/>
      <c r="G50" s="58"/>
    </row>
    <row r="51" spans="1:7" ht="15" customHeight="1">
      <c r="A51" s="47"/>
      <c r="B51" s="48"/>
      <c r="C51" s="49" t="s">
        <v>84</v>
      </c>
      <c r="D51" s="11">
        <v>300000</v>
      </c>
      <c r="E51" s="11">
        <v>-296741.51</v>
      </c>
      <c r="F51" s="4"/>
      <c r="G51" s="59"/>
    </row>
    <row r="52" spans="1:7" ht="15" customHeight="1">
      <c r="A52" s="47" t="s">
        <v>59</v>
      </c>
      <c r="B52" s="48">
        <v>200</v>
      </c>
      <c r="C52" s="49" t="s">
        <v>94</v>
      </c>
      <c r="D52" s="4">
        <v>863423.23</v>
      </c>
      <c r="E52" s="4">
        <v>0</v>
      </c>
      <c r="F52" s="4"/>
      <c r="G52" s="59"/>
    </row>
    <row r="53" spans="1:7" ht="16.5" customHeight="1">
      <c r="C53" s="55"/>
      <c r="D53" s="18">
        <f>SUM(D51:E52)</f>
        <v>866681.72</v>
      </c>
      <c r="E53" s="18"/>
      <c r="F53" s="5"/>
      <c r="G53" s="5"/>
    </row>
    <row r="54" spans="1:7" ht="15" customHeight="1">
      <c r="A54" s="19"/>
      <c r="B54" s="20"/>
      <c r="C54" s="21"/>
      <c r="D54" s="5"/>
      <c r="E54" s="5"/>
      <c r="F54" s="5"/>
      <c r="G54" s="5"/>
    </row>
    <row r="55" spans="1:7" ht="21" customHeight="1">
      <c r="A55" s="45" t="s">
        <v>53</v>
      </c>
      <c r="B55" s="46" t="s">
        <v>67</v>
      </c>
      <c r="C55" s="35" t="s">
        <v>15</v>
      </c>
      <c r="D55" s="8" t="s">
        <v>55</v>
      </c>
      <c r="E55" s="8" t="s">
        <v>56</v>
      </c>
      <c r="F55" s="5"/>
      <c r="G55" s="5"/>
    </row>
    <row r="56" spans="1:7" ht="15" customHeight="1">
      <c r="A56" s="47" t="s">
        <v>70</v>
      </c>
      <c r="B56" s="48">
        <v>1</v>
      </c>
      <c r="C56" s="49" t="s">
        <v>95</v>
      </c>
      <c r="D56" s="50">
        <v>1452</v>
      </c>
      <c r="E56" s="50">
        <v>0</v>
      </c>
      <c r="F56" s="5"/>
      <c r="G56" s="5"/>
    </row>
    <row r="57" spans="1:7" ht="15" customHeight="1">
      <c r="A57" s="47" t="s">
        <v>70</v>
      </c>
      <c r="B57" s="48">
        <v>5</v>
      </c>
      <c r="C57" s="49" t="s">
        <v>96</v>
      </c>
      <c r="D57" s="50">
        <v>0</v>
      </c>
      <c r="E57" s="50">
        <v>-296741.51</v>
      </c>
      <c r="F57" s="5"/>
      <c r="G57" s="5"/>
    </row>
    <row r="58" spans="1:7" ht="15" customHeight="1">
      <c r="A58" s="47" t="s">
        <v>70</v>
      </c>
      <c r="B58" s="48">
        <v>8</v>
      </c>
      <c r="C58" s="49" t="s">
        <v>97</v>
      </c>
      <c r="D58" s="50">
        <v>561971.23</v>
      </c>
      <c r="E58" s="50">
        <v>0</v>
      </c>
      <c r="F58" s="5"/>
      <c r="G58" s="5"/>
    </row>
    <row r="59" spans="1:7" ht="15" customHeight="1">
      <c r="A59" s="47" t="s">
        <v>70</v>
      </c>
      <c r="B59" s="48">
        <v>10</v>
      </c>
      <c r="C59" s="49" t="s">
        <v>98</v>
      </c>
      <c r="D59" s="50">
        <v>600000</v>
      </c>
      <c r="E59" s="50">
        <v>0</v>
      </c>
      <c r="F59" s="5"/>
      <c r="G59" s="5"/>
    </row>
    <row r="60" spans="1:7" ht="16.5" customHeight="1">
      <c r="D60" s="18">
        <f>SUM(D56:E59)</f>
        <v>866681.72</v>
      </c>
      <c r="E60" s="18"/>
      <c r="F60" s="38"/>
      <c r="G60" s="38"/>
    </row>
    <row r="61" spans="1:7" ht="24" customHeight="1">
      <c r="F61" s="60"/>
      <c r="G61" s="60"/>
    </row>
    <row r="62" spans="1:7" ht="24" customHeight="1">
      <c r="F62" s="60"/>
      <c r="G62" s="60"/>
    </row>
    <row r="63" spans="1:7" ht="24" customHeight="1">
      <c r="F63" s="60"/>
      <c r="G63" s="60"/>
    </row>
    <row r="64" spans="1:7" ht="24" customHeight="1">
      <c r="A64" s="40"/>
      <c r="B64" s="41"/>
      <c r="C64" s="42" t="s">
        <v>99</v>
      </c>
      <c r="D64" s="41"/>
      <c r="E64" s="43"/>
      <c r="F64" s="60"/>
      <c r="G64" s="60"/>
    </row>
    <row r="65" spans="1:5" ht="21" customHeight="1">
      <c r="D65" s="33" t="s">
        <v>51</v>
      </c>
    </row>
    <row r="66" spans="1:5" ht="22.5" customHeight="1">
      <c r="B66" s="44" t="s">
        <v>52</v>
      </c>
      <c r="C66" s="31"/>
      <c r="D66" s="32"/>
      <c r="E66" s="32"/>
    </row>
    <row r="67" spans="1:5" ht="21" customHeight="1">
      <c r="A67" s="45" t="s">
        <v>53</v>
      </c>
      <c r="B67" s="46" t="s">
        <v>54</v>
      </c>
      <c r="C67" s="35" t="s">
        <v>15</v>
      </c>
      <c r="D67" s="8" t="s">
        <v>55</v>
      </c>
      <c r="E67" s="8" t="s">
        <v>56</v>
      </c>
    </row>
    <row r="68" spans="1:5" ht="15.75" customHeight="1">
      <c r="A68" s="47" t="s">
        <v>59</v>
      </c>
      <c r="B68" s="48">
        <v>200</v>
      </c>
      <c r="C68" s="49" t="s">
        <v>100</v>
      </c>
      <c r="D68" s="50">
        <v>90000</v>
      </c>
      <c r="E68" s="50">
        <v>-270205.74</v>
      </c>
    </row>
    <row r="69" spans="1:5" ht="16.5" customHeight="1">
      <c r="C69" s="55"/>
      <c r="D69" s="18"/>
      <c r="E69" s="18">
        <f>SUM(D68:E68)</f>
        <v>-180205.74</v>
      </c>
    </row>
    <row r="70" spans="1:5" ht="22.5" customHeight="1">
      <c r="A70" s="19"/>
      <c r="B70" s="44" t="s">
        <v>66</v>
      </c>
      <c r="C70" s="21"/>
      <c r="D70" s="5"/>
      <c r="E70" s="5"/>
    </row>
    <row r="71" spans="1:5" ht="21" customHeight="1">
      <c r="A71" s="45" t="s">
        <v>53</v>
      </c>
      <c r="B71" s="46" t="s">
        <v>67</v>
      </c>
      <c r="C71" s="35" t="s">
        <v>15</v>
      </c>
      <c r="D71" s="8" t="s">
        <v>55</v>
      </c>
      <c r="E71" s="8" t="s">
        <v>56</v>
      </c>
    </row>
    <row r="72" spans="1:5" ht="15.75" customHeight="1">
      <c r="A72" s="47" t="s">
        <v>70</v>
      </c>
      <c r="B72" s="48">
        <v>5</v>
      </c>
      <c r="C72" s="49" t="s">
        <v>101</v>
      </c>
      <c r="D72" s="50">
        <v>280396.05</v>
      </c>
      <c r="E72" s="11">
        <v>-550601.79</v>
      </c>
    </row>
    <row r="73" spans="1:5" ht="15.75" customHeight="1">
      <c r="A73" s="47" t="s">
        <v>70</v>
      </c>
      <c r="B73" s="48">
        <v>9</v>
      </c>
      <c r="C73" s="49" t="s">
        <v>102</v>
      </c>
      <c r="D73" s="50">
        <v>90000</v>
      </c>
      <c r="E73" s="11">
        <v>0</v>
      </c>
    </row>
    <row r="74" spans="1:5" ht="15.75" customHeight="1">
      <c r="A74" s="47" t="s">
        <v>70</v>
      </c>
      <c r="B74" s="48">
        <v>10</v>
      </c>
      <c r="C74" s="49" t="s">
        <v>103</v>
      </c>
      <c r="D74" s="50">
        <v>790000</v>
      </c>
      <c r="E74" s="11">
        <v>-790000</v>
      </c>
    </row>
    <row r="75" spans="1:5" ht="16.5" customHeight="1">
      <c r="A75" s="19"/>
      <c r="B75" s="20"/>
      <c r="C75" s="21"/>
      <c r="D75" s="18"/>
      <c r="E75" s="18">
        <f>SUM(D72:E74)</f>
        <v>-180205.74</v>
      </c>
    </row>
    <row r="76" spans="1:5" ht="15.75" customHeight="1">
      <c r="A76" s="19"/>
      <c r="B76" s="20"/>
      <c r="C76" s="21"/>
      <c r="D76" s="5"/>
      <c r="E76" s="5"/>
    </row>
    <row r="77" spans="1:5" ht="17.25" customHeight="1">
      <c r="A77" s="30"/>
      <c r="B77" s="30"/>
      <c r="C77" s="56"/>
      <c r="D77" s="33" t="s">
        <v>83</v>
      </c>
      <c r="E77" s="33"/>
    </row>
    <row r="78" spans="1:5" ht="22.5" customHeight="1">
      <c r="A78" s="30"/>
      <c r="B78" s="44" t="s">
        <v>52</v>
      </c>
      <c r="C78" s="56"/>
      <c r="D78" s="33"/>
      <c r="E78" s="33"/>
    </row>
    <row r="79" spans="1:5" ht="21" customHeight="1">
      <c r="A79" s="45" t="s">
        <v>53</v>
      </c>
      <c r="B79" s="46" t="s">
        <v>54</v>
      </c>
      <c r="C79" s="35" t="s">
        <v>15</v>
      </c>
      <c r="D79" s="8" t="s">
        <v>55</v>
      </c>
      <c r="E79" s="8" t="s">
        <v>56</v>
      </c>
    </row>
    <row r="80" spans="1:5" ht="15.75" customHeight="1">
      <c r="A80" s="47"/>
      <c r="B80" s="48"/>
      <c r="C80" s="49" t="s">
        <v>84</v>
      </c>
      <c r="D80" s="11">
        <v>1070396.05</v>
      </c>
      <c r="E80" s="11">
        <v>0</v>
      </c>
    </row>
    <row r="81" spans="1:5" ht="15.75" customHeight="1">
      <c r="A81" s="47" t="s">
        <v>59</v>
      </c>
      <c r="B81" s="48">
        <v>200</v>
      </c>
      <c r="C81" s="49" t="s">
        <v>104</v>
      </c>
      <c r="D81" s="11">
        <v>270205.74</v>
      </c>
      <c r="E81" s="50">
        <v>-90000</v>
      </c>
    </row>
    <row r="82" spans="1:5" ht="16.5" customHeight="1">
      <c r="C82" s="55"/>
      <c r="D82" s="18">
        <f>SUM(D77:E81)</f>
        <v>1250601.79</v>
      </c>
      <c r="E82" s="18"/>
    </row>
    <row r="83" spans="1:5" ht="22.5" customHeight="1">
      <c r="A83" s="19"/>
      <c r="B83" s="44" t="s">
        <v>66</v>
      </c>
      <c r="C83" s="21"/>
      <c r="D83" s="5"/>
      <c r="E83" s="5"/>
    </row>
    <row r="84" spans="1:5" ht="21" customHeight="1">
      <c r="A84" s="45" t="s">
        <v>53</v>
      </c>
      <c r="B84" s="46" t="s">
        <v>67</v>
      </c>
      <c r="C84" s="35" t="s">
        <v>15</v>
      </c>
      <c r="D84" s="8" t="s">
        <v>55</v>
      </c>
      <c r="E84" s="8" t="s">
        <v>56</v>
      </c>
    </row>
    <row r="85" spans="1:5" ht="15.75" customHeight="1">
      <c r="A85" s="47" t="s">
        <v>70</v>
      </c>
      <c r="B85" s="48">
        <v>5</v>
      </c>
      <c r="C85" s="49" t="s">
        <v>101</v>
      </c>
      <c r="D85" s="50">
        <v>550601.79</v>
      </c>
      <c r="E85" s="50">
        <v>0</v>
      </c>
    </row>
    <row r="86" spans="1:5" ht="15.75" customHeight="1">
      <c r="A86" s="47" t="s">
        <v>70</v>
      </c>
      <c r="B86" s="48">
        <v>9</v>
      </c>
      <c r="C86" s="49" t="s">
        <v>102</v>
      </c>
      <c r="D86" s="50">
        <v>0</v>
      </c>
      <c r="E86" s="50">
        <v>-90000</v>
      </c>
    </row>
    <row r="87" spans="1:5" ht="15.75" customHeight="1">
      <c r="A87" s="47" t="s">
        <v>70</v>
      </c>
      <c r="B87" s="48">
        <v>10</v>
      </c>
      <c r="C87" s="49" t="s">
        <v>103</v>
      </c>
      <c r="D87" s="50">
        <v>790000</v>
      </c>
      <c r="E87" s="50">
        <v>0</v>
      </c>
    </row>
    <row r="88" spans="1:5" ht="16.5" customHeight="1">
      <c r="D88" s="18">
        <f>SUM(D85:E87)</f>
        <v>1250601.79</v>
      </c>
      <c r="E88" s="18"/>
    </row>
  </sheetData>
  <phoneticPr fontId="0" type="noConversion"/>
  <pageMargins left="0.82677165354330717" right="0.27559055118110237" top="0.6692913385826772" bottom="0.35433070866141736" header="0.39370078740157483" footer="0.27559055118110237"/>
  <pageSetup paperSize="9" scale="95" orientation="portrait" r:id="rId1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corrente</vt:lpstr>
      <vt:lpstr>investimenti</vt:lpstr>
      <vt:lpstr>investimenti!Area_stampa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l.vaccari</dc:creator>
  <cp:lastModifiedBy>Bosi Catina</cp:lastModifiedBy>
  <dcterms:created xsi:type="dcterms:W3CDTF">2018-09-25T13:20:37Z</dcterms:created>
  <dcterms:modified xsi:type="dcterms:W3CDTF">2018-09-28T07:48:32Z</dcterms:modified>
</cp:coreProperties>
</file>